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899BF692-5836-4C84-AA0B-59F1BE5F8AB0}" xr6:coauthVersionLast="47" xr6:coauthVersionMax="47" xr10:uidLastSave="{00000000-0000-0000-0000-000000000000}"/>
  <bookViews>
    <workbookView xWindow="-120" yWindow="-120" windowWidth="29040" windowHeight="17520" tabRatio="887" xr2:uid="{00000000-000D-0000-FFFF-FFFF00000000}"/>
  </bookViews>
  <sheets>
    <sheet name="Introduction" sheetId="11" r:id="rId1"/>
    <sheet name="Pregnant Women Participating" sheetId="1" r:id="rId2"/>
    <sheet name="Women Fully Breastfeeding" sheetId="13" r:id="rId3"/>
    <sheet name="Women Partially Breastfeeding" sheetId="14" r:id="rId4"/>
    <sheet name="Total Breastfeeding Women" sheetId="10" r:id="rId5"/>
    <sheet name="Postpartum Women Participating" sheetId="9" r:id="rId6"/>
    <sheet name="Total Women " sheetId="8" r:id="rId7"/>
    <sheet name="Infants Fully Breastfed" sheetId="15" r:id="rId8"/>
    <sheet name="Infants Partially Breastfed" sheetId="16" r:id="rId9"/>
    <sheet name="Infants Fully Formula-fed" sheetId="17" r:id="rId10"/>
    <sheet name="Total Infants" sheetId="7" r:id="rId11"/>
    <sheet name="Children Participating" sheetId="6" r:id="rId12"/>
    <sheet name="Total Number of Participants" sheetId="5" r:id="rId13"/>
    <sheet name="Average Food Cost Per Person" sheetId="4" r:id="rId14"/>
    <sheet name="Food Costs" sheetId="3" r:id="rId15"/>
    <sheet name="Rebates Received" sheetId="12" r:id="rId16"/>
    <sheet name="Nut. Services &amp; Admin. Costs" sheetId="2" r:id="rId17"/>
  </sheets>
  <definedNames>
    <definedName name="_xlnm.Print_Titles" localSheetId="13">'Average Food Cost Per Person'!$1:$5</definedName>
    <definedName name="_xlnm.Print_Titles" localSheetId="11">'Children Participating'!$1:$5</definedName>
    <definedName name="_xlnm.Print_Titles" localSheetId="14">'Food Costs'!$1:$5</definedName>
    <definedName name="_xlnm.Print_Titles" localSheetId="16">'Nut. Services &amp; Admin. Costs'!$1:$5</definedName>
    <definedName name="_xlnm.Print_Titles" localSheetId="5">'Postpartum Women Participating'!$1:$5</definedName>
    <definedName name="_xlnm.Print_Titles" localSheetId="1">'Pregnant Women Participating'!$1:$5</definedName>
    <definedName name="_xlnm.Print_Titles" localSheetId="15">'Rebates Received'!$1:$5</definedName>
    <definedName name="_xlnm.Print_Titles" localSheetId="4">'Total Breastfeeding Women'!$1:$5</definedName>
    <definedName name="_xlnm.Print_Titles" localSheetId="10">'Total Infants'!$1:$5</definedName>
    <definedName name="_xlnm.Print_Titles" localSheetId="12">'Total Number of Participants'!$1:$5</definedName>
    <definedName name="_xlnm.Print_Titles" localSheetId="6">'Total Women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1" i="2" l="1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" i="2"/>
  <c r="A2" i="2"/>
  <c r="I101" i="12"/>
  <c r="A101" i="12"/>
  <c r="I100" i="12"/>
  <c r="A100" i="12"/>
  <c r="I99" i="12"/>
  <c r="A99" i="12"/>
  <c r="I98" i="12"/>
  <c r="A98" i="12"/>
  <c r="I97" i="12"/>
  <c r="A97" i="12"/>
  <c r="I96" i="12"/>
  <c r="A96" i="12"/>
  <c r="I95" i="12"/>
  <c r="A95" i="12"/>
  <c r="I94" i="12"/>
  <c r="A94" i="12"/>
  <c r="I93" i="12"/>
  <c r="A93" i="12"/>
  <c r="I92" i="12"/>
  <c r="A92" i="12"/>
  <c r="I91" i="12"/>
  <c r="A91" i="12"/>
  <c r="I90" i="12"/>
  <c r="A90" i="12"/>
  <c r="I89" i="12"/>
  <c r="A89" i="12"/>
  <c r="I88" i="12"/>
  <c r="A88" i="12"/>
  <c r="I87" i="12"/>
  <c r="A87" i="12"/>
  <c r="I86" i="12"/>
  <c r="A86" i="12"/>
  <c r="I85" i="12"/>
  <c r="A85" i="12"/>
  <c r="I84" i="12"/>
  <c r="A84" i="12"/>
  <c r="I83" i="12"/>
  <c r="A83" i="12"/>
  <c r="I82" i="12"/>
  <c r="A82" i="12"/>
  <c r="I81" i="12"/>
  <c r="A81" i="12"/>
  <c r="I80" i="12"/>
  <c r="A80" i="12"/>
  <c r="I79" i="12"/>
  <c r="A79" i="12"/>
  <c r="I78" i="12"/>
  <c r="A78" i="12"/>
  <c r="I77" i="12"/>
  <c r="A77" i="12"/>
  <c r="I76" i="12"/>
  <c r="A76" i="12"/>
  <c r="I75" i="12"/>
  <c r="A75" i="12"/>
  <c r="I74" i="12"/>
  <c r="A74" i="12"/>
  <c r="I73" i="12"/>
  <c r="A73" i="12"/>
  <c r="I72" i="12"/>
  <c r="A72" i="12"/>
  <c r="I71" i="12"/>
  <c r="A71" i="12"/>
  <c r="I70" i="12"/>
  <c r="A70" i="12"/>
  <c r="I69" i="12"/>
  <c r="A69" i="12"/>
  <c r="I68" i="12"/>
  <c r="A68" i="12"/>
  <c r="I67" i="12"/>
  <c r="A67" i="12"/>
  <c r="I66" i="12"/>
  <c r="A66" i="12"/>
  <c r="I65" i="12"/>
  <c r="A65" i="12"/>
  <c r="I64" i="12"/>
  <c r="A64" i="12"/>
  <c r="I63" i="12"/>
  <c r="A63" i="12"/>
  <c r="I62" i="12"/>
  <c r="A62" i="12"/>
  <c r="I61" i="12"/>
  <c r="A61" i="12"/>
  <c r="I60" i="12"/>
  <c r="A60" i="12"/>
  <c r="I59" i="12"/>
  <c r="A59" i="12"/>
  <c r="I58" i="12"/>
  <c r="A58" i="12"/>
  <c r="I57" i="12"/>
  <c r="A57" i="12"/>
  <c r="I56" i="12"/>
  <c r="A56" i="12"/>
  <c r="I55" i="12"/>
  <c r="A55" i="12"/>
  <c r="I54" i="12"/>
  <c r="A54" i="12"/>
  <c r="I53" i="12"/>
  <c r="A53" i="12"/>
  <c r="I52" i="12"/>
  <c r="A52" i="12"/>
  <c r="I51" i="12"/>
  <c r="A51" i="12"/>
  <c r="I50" i="12"/>
  <c r="A50" i="12"/>
  <c r="I49" i="12"/>
  <c r="A49" i="12"/>
  <c r="I48" i="12"/>
  <c r="A48" i="12"/>
  <c r="I47" i="12"/>
  <c r="A47" i="12"/>
  <c r="I46" i="12"/>
  <c r="A46" i="12"/>
  <c r="I45" i="12"/>
  <c r="A45" i="12"/>
  <c r="I44" i="12"/>
  <c r="A44" i="12"/>
  <c r="I43" i="12"/>
  <c r="A43" i="12"/>
  <c r="I42" i="12"/>
  <c r="A42" i="12"/>
  <c r="I41" i="12"/>
  <c r="A41" i="12"/>
  <c r="I40" i="12"/>
  <c r="A40" i="12"/>
  <c r="I39" i="12"/>
  <c r="A39" i="12"/>
  <c r="I38" i="12"/>
  <c r="A38" i="12"/>
  <c r="I37" i="12"/>
  <c r="A37" i="12"/>
  <c r="I36" i="12"/>
  <c r="A36" i="12"/>
  <c r="I35" i="12"/>
  <c r="A35" i="12"/>
  <c r="I34" i="12"/>
  <c r="A34" i="12"/>
  <c r="I33" i="12"/>
  <c r="A33" i="12"/>
  <c r="I32" i="12"/>
  <c r="A32" i="12"/>
  <c r="I31" i="12"/>
  <c r="A31" i="12"/>
  <c r="I30" i="12"/>
  <c r="A30" i="12"/>
  <c r="I29" i="12"/>
  <c r="A29" i="12"/>
  <c r="I28" i="12"/>
  <c r="A28" i="12"/>
  <c r="I27" i="12"/>
  <c r="A27" i="12"/>
  <c r="I26" i="12"/>
  <c r="A26" i="12"/>
  <c r="I25" i="12"/>
  <c r="A25" i="12"/>
  <c r="I24" i="12"/>
  <c r="A24" i="12"/>
  <c r="I23" i="12"/>
  <c r="A23" i="12"/>
  <c r="I22" i="12"/>
  <c r="A22" i="12"/>
  <c r="I21" i="12"/>
  <c r="A21" i="12"/>
  <c r="I20" i="12"/>
  <c r="A20" i="12"/>
  <c r="I19" i="12"/>
  <c r="A19" i="12"/>
  <c r="I18" i="12"/>
  <c r="A18" i="12"/>
  <c r="I17" i="12"/>
  <c r="A17" i="12"/>
  <c r="I16" i="12"/>
  <c r="A16" i="12"/>
  <c r="I15" i="12"/>
  <c r="A15" i="12"/>
  <c r="I14" i="12"/>
  <c r="A14" i="12"/>
  <c r="I13" i="12"/>
  <c r="A13" i="12"/>
  <c r="I12" i="12"/>
  <c r="A12" i="12"/>
  <c r="I11" i="12"/>
  <c r="A11" i="12"/>
  <c r="I10" i="12"/>
  <c r="A10" i="12"/>
  <c r="I9" i="12"/>
  <c r="A9" i="12"/>
  <c r="I8" i="12"/>
  <c r="A8" i="12"/>
  <c r="I7" i="12"/>
  <c r="A7" i="12"/>
  <c r="I6" i="12"/>
  <c r="A6" i="12"/>
  <c r="C5" i="12"/>
  <c r="A3" i="12"/>
  <c r="A2" i="12"/>
  <c r="B5" i="12" s="1"/>
  <c r="I101" i="3"/>
  <c r="A101" i="3"/>
  <c r="I100" i="3"/>
  <c r="A100" i="3"/>
  <c r="I99" i="3"/>
  <c r="I99" i="4" s="1"/>
  <c r="A99" i="3"/>
  <c r="I98" i="3"/>
  <c r="A98" i="3"/>
  <c r="I97" i="3"/>
  <c r="A97" i="3"/>
  <c r="I96" i="3"/>
  <c r="A96" i="3"/>
  <c r="I95" i="3"/>
  <c r="I95" i="4" s="1"/>
  <c r="A95" i="3"/>
  <c r="I94" i="3"/>
  <c r="A94" i="3"/>
  <c r="I93" i="3"/>
  <c r="A93" i="3"/>
  <c r="I92" i="3"/>
  <c r="A92" i="3"/>
  <c r="I91" i="3"/>
  <c r="I91" i="4" s="1"/>
  <c r="A91" i="3"/>
  <c r="I90" i="3"/>
  <c r="A90" i="3"/>
  <c r="I89" i="3"/>
  <c r="A89" i="3"/>
  <c r="I88" i="3"/>
  <c r="A88" i="3"/>
  <c r="I87" i="3"/>
  <c r="I87" i="4" s="1"/>
  <c r="A87" i="3"/>
  <c r="I86" i="3"/>
  <c r="A86" i="3"/>
  <c r="I85" i="3"/>
  <c r="A85" i="3"/>
  <c r="I84" i="3"/>
  <c r="A84" i="3"/>
  <c r="I83" i="3"/>
  <c r="I83" i="4" s="1"/>
  <c r="A83" i="3"/>
  <c r="I82" i="3"/>
  <c r="A82" i="3"/>
  <c r="I81" i="3"/>
  <c r="A81" i="3"/>
  <c r="I80" i="3"/>
  <c r="A80" i="3"/>
  <c r="I79" i="3"/>
  <c r="I79" i="4" s="1"/>
  <c r="A79" i="3"/>
  <c r="I78" i="3"/>
  <c r="A78" i="3"/>
  <c r="I77" i="3"/>
  <c r="A77" i="3"/>
  <c r="I76" i="3"/>
  <c r="A76" i="3"/>
  <c r="I75" i="3"/>
  <c r="I75" i="4" s="1"/>
  <c r="A75" i="3"/>
  <c r="I74" i="3"/>
  <c r="A74" i="3"/>
  <c r="I73" i="3"/>
  <c r="A73" i="3"/>
  <c r="I72" i="3"/>
  <c r="A72" i="3"/>
  <c r="I71" i="3"/>
  <c r="I71" i="4" s="1"/>
  <c r="A71" i="3"/>
  <c r="I70" i="3"/>
  <c r="A70" i="3"/>
  <c r="I69" i="3"/>
  <c r="A69" i="3"/>
  <c r="I68" i="3"/>
  <c r="A68" i="3"/>
  <c r="I67" i="3"/>
  <c r="I67" i="4" s="1"/>
  <c r="A67" i="3"/>
  <c r="I66" i="3"/>
  <c r="A66" i="3"/>
  <c r="I65" i="3"/>
  <c r="A65" i="3"/>
  <c r="I64" i="3"/>
  <c r="A64" i="3"/>
  <c r="I63" i="3"/>
  <c r="I63" i="4" s="1"/>
  <c r="A63" i="3"/>
  <c r="I62" i="3"/>
  <c r="A62" i="3"/>
  <c r="I61" i="3"/>
  <c r="A61" i="3"/>
  <c r="I60" i="3"/>
  <c r="A60" i="3"/>
  <c r="I59" i="3"/>
  <c r="I59" i="4" s="1"/>
  <c r="A59" i="3"/>
  <c r="I58" i="3"/>
  <c r="A58" i="3"/>
  <c r="I57" i="3"/>
  <c r="A57" i="3"/>
  <c r="I56" i="3"/>
  <c r="A56" i="3"/>
  <c r="I55" i="3"/>
  <c r="I55" i="4" s="1"/>
  <c r="A55" i="3"/>
  <c r="I54" i="3"/>
  <c r="A54" i="3"/>
  <c r="I53" i="3"/>
  <c r="A53" i="3"/>
  <c r="I52" i="3"/>
  <c r="A52" i="3"/>
  <c r="I51" i="3"/>
  <c r="I51" i="4" s="1"/>
  <c r="A51" i="3"/>
  <c r="I50" i="3"/>
  <c r="A50" i="3"/>
  <c r="I49" i="3"/>
  <c r="A49" i="3"/>
  <c r="I48" i="3"/>
  <c r="A48" i="3"/>
  <c r="I47" i="3"/>
  <c r="I47" i="4" s="1"/>
  <c r="A47" i="3"/>
  <c r="I46" i="3"/>
  <c r="A46" i="3"/>
  <c r="I45" i="3"/>
  <c r="A45" i="3"/>
  <c r="I44" i="3"/>
  <c r="A44" i="3"/>
  <c r="I43" i="3"/>
  <c r="I43" i="4" s="1"/>
  <c r="A43" i="3"/>
  <c r="I42" i="3"/>
  <c r="A42" i="3"/>
  <c r="I41" i="3"/>
  <c r="A41" i="3"/>
  <c r="I40" i="3"/>
  <c r="A40" i="3"/>
  <c r="I39" i="3"/>
  <c r="I39" i="4" s="1"/>
  <c r="A39" i="3"/>
  <c r="I38" i="3"/>
  <c r="A38" i="3"/>
  <c r="I37" i="3"/>
  <c r="A37" i="3"/>
  <c r="I36" i="3"/>
  <c r="A36" i="3"/>
  <c r="I35" i="3"/>
  <c r="I35" i="4" s="1"/>
  <c r="A35" i="3"/>
  <c r="I34" i="3"/>
  <c r="A34" i="3"/>
  <c r="I33" i="3"/>
  <c r="A33" i="3"/>
  <c r="I32" i="3"/>
  <c r="A32" i="3"/>
  <c r="I31" i="3"/>
  <c r="I31" i="4" s="1"/>
  <c r="A31" i="3"/>
  <c r="I30" i="3"/>
  <c r="A30" i="3"/>
  <c r="I29" i="3"/>
  <c r="A29" i="3"/>
  <c r="I28" i="3"/>
  <c r="A28" i="3"/>
  <c r="I27" i="3"/>
  <c r="I27" i="4" s="1"/>
  <c r="A27" i="3"/>
  <c r="I26" i="3"/>
  <c r="A26" i="3"/>
  <c r="I25" i="3"/>
  <c r="A25" i="3"/>
  <c r="I24" i="3"/>
  <c r="A24" i="3"/>
  <c r="I23" i="3"/>
  <c r="I23" i="4" s="1"/>
  <c r="A23" i="3"/>
  <c r="I22" i="3"/>
  <c r="A22" i="3"/>
  <c r="I21" i="3"/>
  <c r="A21" i="3"/>
  <c r="I20" i="3"/>
  <c r="A20" i="3"/>
  <c r="I19" i="3"/>
  <c r="I19" i="4" s="1"/>
  <c r="A19" i="3"/>
  <c r="I18" i="3"/>
  <c r="A18" i="3"/>
  <c r="I17" i="3"/>
  <c r="A17" i="3"/>
  <c r="I16" i="3"/>
  <c r="A16" i="3"/>
  <c r="I15" i="3"/>
  <c r="I15" i="4" s="1"/>
  <c r="A15" i="3"/>
  <c r="I14" i="3"/>
  <c r="A14" i="3"/>
  <c r="I13" i="3"/>
  <c r="A13" i="3"/>
  <c r="I12" i="3"/>
  <c r="A12" i="3"/>
  <c r="I11" i="3"/>
  <c r="I11" i="4" s="1"/>
  <c r="A11" i="3"/>
  <c r="I10" i="3"/>
  <c r="A10" i="3"/>
  <c r="I9" i="3"/>
  <c r="A9" i="3"/>
  <c r="I8" i="3"/>
  <c r="A8" i="3"/>
  <c r="I7" i="3"/>
  <c r="I7" i="4" s="1"/>
  <c r="A7" i="3"/>
  <c r="I6" i="3"/>
  <c r="A6" i="3"/>
  <c r="G5" i="3"/>
  <c r="E5" i="3"/>
  <c r="D5" i="3"/>
  <c r="C5" i="3"/>
  <c r="A3" i="3"/>
  <c r="A2" i="3"/>
  <c r="B5" i="3" s="1"/>
  <c r="I101" i="4"/>
  <c r="A101" i="4"/>
  <c r="I100" i="4"/>
  <c r="A100" i="4"/>
  <c r="A99" i="4"/>
  <c r="I98" i="4"/>
  <c r="A98" i="4"/>
  <c r="I97" i="4"/>
  <c r="A97" i="4"/>
  <c r="I96" i="4"/>
  <c r="A96" i="4"/>
  <c r="A95" i="4"/>
  <c r="I94" i="4"/>
  <c r="A94" i="4"/>
  <c r="I93" i="4"/>
  <c r="A93" i="4"/>
  <c r="I92" i="4"/>
  <c r="A92" i="4"/>
  <c r="A91" i="4"/>
  <c r="I90" i="4"/>
  <c r="A90" i="4"/>
  <c r="I89" i="4"/>
  <c r="A89" i="4"/>
  <c r="I88" i="4"/>
  <c r="A88" i="4"/>
  <c r="A87" i="4"/>
  <c r="I86" i="4"/>
  <c r="A86" i="4"/>
  <c r="I85" i="4"/>
  <c r="A85" i="4"/>
  <c r="I84" i="4"/>
  <c r="A84" i="4"/>
  <c r="A83" i="4"/>
  <c r="I82" i="4"/>
  <c r="A82" i="4"/>
  <c r="I81" i="4"/>
  <c r="A81" i="4"/>
  <c r="I80" i="4"/>
  <c r="A80" i="4"/>
  <c r="A79" i="4"/>
  <c r="I78" i="4"/>
  <c r="A78" i="4"/>
  <c r="I77" i="4"/>
  <c r="A77" i="4"/>
  <c r="I76" i="4"/>
  <c r="A76" i="4"/>
  <c r="A75" i="4"/>
  <c r="I74" i="4"/>
  <c r="A74" i="4"/>
  <c r="I73" i="4"/>
  <c r="A73" i="4"/>
  <c r="I72" i="4"/>
  <c r="A72" i="4"/>
  <c r="A71" i="4"/>
  <c r="I70" i="4"/>
  <c r="A70" i="4"/>
  <c r="I69" i="4"/>
  <c r="A69" i="4"/>
  <c r="I68" i="4"/>
  <c r="A68" i="4"/>
  <c r="A67" i="4"/>
  <c r="I66" i="4"/>
  <c r="A66" i="4"/>
  <c r="I65" i="4"/>
  <c r="A65" i="4"/>
  <c r="I64" i="4"/>
  <c r="A64" i="4"/>
  <c r="A63" i="4"/>
  <c r="I62" i="4"/>
  <c r="A62" i="4"/>
  <c r="I61" i="4"/>
  <c r="A61" i="4"/>
  <c r="I60" i="4"/>
  <c r="A60" i="4"/>
  <c r="A59" i="4"/>
  <c r="I58" i="4"/>
  <c r="A58" i="4"/>
  <c r="I57" i="4"/>
  <c r="A57" i="4"/>
  <c r="I56" i="4"/>
  <c r="A56" i="4"/>
  <c r="A55" i="4"/>
  <c r="I54" i="4"/>
  <c r="A54" i="4"/>
  <c r="I53" i="4"/>
  <c r="A53" i="4"/>
  <c r="I52" i="4"/>
  <c r="A52" i="4"/>
  <c r="A51" i="4"/>
  <c r="I50" i="4"/>
  <c r="A50" i="4"/>
  <c r="I49" i="4"/>
  <c r="A49" i="4"/>
  <c r="I48" i="4"/>
  <c r="A48" i="4"/>
  <c r="A47" i="4"/>
  <c r="I46" i="4"/>
  <c r="A46" i="4"/>
  <c r="I45" i="4"/>
  <c r="A45" i="4"/>
  <c r="I44" i="4"/>
  <c r="A44" i="4"/>
  <c r="A43" i="4"/>
  <c r="I42" i="4"/>
  <c r="A42" i="4"/>
  <c r="I41" i="4"/>
  <c r="A41" i="4"/>
  <c r="I40" i="4"/>
  <c r="A40" i="4"/>
  <c r="A39" i="4"/>
  <c r="I38" i="4"/>
  <c r="A38" i="4"/>
  <c r="I37" i="4"/>
  <c r="A37" i="4"/>
  <c r="I36" i="4"/>
  <c r="A36" i="4"/>
  <c r="A35" i="4"/>
  <c r="I34" i="4"/>
  <c r="A34" i="4"/>
  <c r="I33" i="4"/>
  <c r="A33" i="4"/>
  <c r="I32" i="4"/>
  <c r="A32" i="4"/>
  <c r="A31" i="4"/>
  <c r="I30" i="4"/>
  <c r="A30" i="4"/>
  <c r="I29" i="4"/>
  <c r="A29" i="4"/>
  <c r="I28" i="4"/>
  <c r="A28" i="4"/>
  <c r="A27" i="4"/>
  <c r="I26" i="4"/>
  <c r="A26" i="4"/>
  <c r="I25" i="4"/>
  <c r="A25" i="4"/>
  <c r="I24" i="4"/>
  <c r="A24" i="4"/>
  <c r="A23" i="4"/>
  <c r="I22" i="4"/>
  <c r="A22" i="4"/>
  <c r="I21" i="4"/>
  <c r="A21" i="4"/>
  <c r="I20" i="4"/>
  <c r="A20" i="4"/>
  <c r="A19" i="4"/>
  <c r="I18" i="4"/>
  <c r="A18" i="4"/>
  <c r="I17" i="4"/>
  <c r="A17" i="4"/>
  <c r="I16" i="4"/>
  <c r="A16" i="4"/>
  <c r="A15" i="4"/>
  <c r="I14" i="4"/>
  <c r="A14" i="4"/>
  <c r="I13" i="4"/>
  <c r="A13" i="4"/>
  <c r="I12" i="4"/>
  <c r="A12" i="4"/>
  <c r="A11" i="4"/>
  <c r="I10" i="4"/>
  <c r="A10" i="4"/>
  <c r="I9" i="4"/>
  <c r="A9" i="4"/>
  <c r="I8" i="4"/>
  <c r="A8" i="4"/>
  <c r="A7" i="4"/>
  <c r="I6" i="4"/>
  <c r="A6" i="4"/>
  <c r="E5" i="4"/>
  <c r="A3" i="4"/>
  <c r="A2" i="4"/>
  <c r="D5" i="4" s="1"/>
  <c r="I101" i="5"/>
  <c r="A101" i="5"/>
  <c r="I100" i="5"/>
  <c r="A100" i="5"/>
  <c r="I99" i="5"/>
  <c r="A99" i="5"/>
  <c r="I98" i="5"/>
  <c r="A98" i="5"/>
  <c r="I97" i="5"/>
  <c r="A97" i="5"/>
  <c r="I96" i="5"/>
  <c r="A96" i="5"/>
  <c r="I95" i="5"/>
  <c r="A95" i="5"/>
  <c r="I94" i="5"/>
  <c r="A94" i="5"/>
  <c r="I93" i="5"/>
  <c r="A93" i="5"/>
  <c r="I92" i="5"/>
  <c r="A92" i="5"/>
  <c r="I91" i="5"/>
  <c r="A91" i="5"/>
  <c r="I90" i="5"/>
  <c r="A90" i="5"/>
  <c r="I89" i="5"/>
  <c r="A89" i="5"/>
  <c r="I88" i="5"/>
  <c r="A88" i="5"/>
  <c r="I87" i="5"/>
  <c r="A87" i="5"/>
  <c r="I86" i="5"/>
  <c r="A86" i="5"/>
  <c r="I85" i="5"/>
  <c r="A85" i="5"/>
  <c r="I84" i="5"/>
  <c r="A84" i="5"/>
  <c r="I83" i="5"/>
  <c r="A83" i="5"/>
  <c r="I82" i="5"/>
  <c r="A82" i="5"/>
  <c r="I81" i="5"/>
  <c r="A81" i="5"/>
  <c r="I80" i="5"/>
  <c r="A80" i="5"/>
  <c r="I79" i="5"/>
  <c r="A79" i="5"/>
  <c r="I78" i="5"/>
  <c r="A78" i="5"/>
  <c r="I77" i="5"/>
  <c r="A77" i="5"/>
  <c r="I76" i="5"/>
  <c r="A76" i="5"/>
  <c r="I75" i="5"/>
  <c r="A75" i="5"/>
  <c r="I74" i="5"/>
  <c r="A74" i="5"/>
  <c r="I73" i="5"/>
  <c r="A73" i="5"/>
  <c r="I72" i="5"/>
  <c r="A72" i="5"/>
  <c r="I71" i="5"/>
  <c r="A71" i="5"/>
  <c r="I70" i="5"/>
  <c r="A70" i="5"/>
  <c r="I69" i="5"/>
  <c r="A69" i="5"/>
  <c r="I68" i="5"/>
  <c r="A68" i="5"/>
  <c r="I67" i="5"/>
  <c r="A67" i="5"/>
  <c r="I66" i="5"/>
  <c r="A66" i="5"/>
  <c r="I65" i="5"/>
  <c r="A65" i="5"/>
  <c r="I64" i="5"/>
  <c r="A64" i="5"/>
  <c r="I63" i="5"/>
  <c r="A63" i="5"/>
  <c r="I62" i="5"/>
  <c r="A62" i="5"/>
  <c r="I61" i="5"/>
  <c r="A61" i="5"/>
  <c r="I60" i="5"/>
  <c r="A60" i="5"/>
  <c r="I59" i="5"/>
  <c r="A59" i="5"/>
  <c r="I58" i="5"/>
  <c r="A58" i="5"/>
  <c r="I57" i="5"/>
  <c r="A57" i="5"/>
  <c r="I56" i="5"/>
  <c r="A56" i="5"/>
  <c r="I55" i="5"/>
  <c r="A55" i="5"/>
  <c r="I54" i="5"/>
  <c r="A54" i="5"/>
  <c r="I53" i="5"/>
  <c r="A53" i="5"/>
  <c r="I52" i="5"/>
  <c r="A52" i="5"/>
  <c r="I51" i="5"/>
  <c r="A51" i="5"/>
  <c r="I50" i="5"/>
  <c r="A50" i="5"/>
  <c r="I49" i="5"/>
  <c r="A49" i="5"/>
  <c r="I48" i="5"/>
  <c r="A48" i="5"/>
  <c r="I47" i="5"/>
  <c r="A47" i="5"/>
  <c r="I46" i="5"/>
  <c r="A46" i="5"/>
  <c r="I45" i="5"/>
  <c r="A45" i="5"/>
  <c r="I44" i="5"/>
  <c r="A44" i="5"/>
  <c r="I43" i="5"/>
  <c r="A43" i="5"/>
  <c r="I42" i="5"/>
  <c r="A42" i="5"/>
  <c r="I41" i="5"/>
  <c r="A41" i="5"/>
  <c r="I40" i="5"/>
  <c r="A40" i="5"/>
  <c r="I39" i="5"/>
  <c r="A39" i="5"/>
  <c r="I38" i="5"/>
  <c r="A38" i="5"/>
  <c r="I37" i="5"/>
  <c r="A37" i="5"/>
  <c r="I36" i="5"/>
  <c r="A36" i="5"/>
  <c r="I35" i="5"/>
  <c r="A35" i="5"/>
  <c r="I34" i="5"/>
  <c r="A34" i="5"/>
  <c r="I33" i="5"/>
  <c r="A33" i="5"/>
  <c r="I32" i="5"/>
  <c r="A32" i="5"/>
  <c r="I31" i="5"/>
  <c r="A31" i="5"/>
  <c r="I30" i="5"/>
  <c r="A30" i="5"/>
  <c r="I29" i="5"/>
  <c r="A29" i="5"/>
  <c r="I28" i="5"/>
  <c r="A28" i="5"/>
  <c r="I27" i="5"/>
  <c r="A27" i="5"/>
  <c r="I26" i="5"/>
  <c r="A26" i="5"/>
  <c r="I25" i="5"/>
  <c r="A25" i="5"/>
  <c r="I24" i="5"/>
  <c r="A24" i="5"/>
  <c r="I23" i="5"/>
  <c r="A23" i="5"/>
  <c r="I22" i="5"/>
  <c r="A22" i="5"/>
  <c r="I21" i="5"/>
  <c r="A21" i="5"/>
  <c r="I20" i="5"/>
  <c r="A20" i="5"/>
  <c r="I19" i="5"/>
  <c r="A19" i="5"/>
  <c r="I18" i="5"/>
  <c r="A18" i="5"/>
  <c r="I17" i="5"/>
  <c r="A17" i="5"/>
  <c r="I16" i="5"/>
  <c r="A16" i="5"/>
  <c r="I15" i="5"/>
  <c r="A15" i="5"/>
  <c r="I14" i="5"/>
  <c r="A14" i="5"/>
  <c r="I13" i="5"/>
  <c r="A13" i="5"/>
  <c r="I12" i="5"/>
  <c r="A12" i="5"/>
  <c r="I11" i="5"/>
  <c r="A11" i="5"/>
  <c r="I10" i="5"/>
  <c r="A10" i="5"/>
  <c r="I9" i="5"/>
  <c r="A9" i="5"/>
  <c r="I8" i="5"/>
  <c r="A8" i="5"/>
  <c r="I7" i="5"/>
  <c r="A7" i="5"/>
  <c r="I6" i="5"/>
  <c r="A6" i="5"/>
  <c r="G5" i="5"/>
  <c r="F5" i="5"/>
  <c r="E5" i="5"/>
  <c r="C5" i="5"/>
  <c r="B5" i="5"/>
  <c r="A3" i="5"/>
  <c r="A2" i="5"/>
  <c r="D5" i="5" s="1"/>
  <c r="I101" i="6"/>
  <c r="A101" i="6"/>
  <c r="I100" i="6"/>
  <c r="A100" i="6"/>
  <c r="I99" i="6"/>
  <c r="A99" i="6"/>
  <c r="I98" i="6"/>
  <c r="A98" i="6"/>
  <c r="I97" i="6"/>
  <c r="A97" i="6"/>
  <c r="I96" i="6"/>
  <c r="A96" i="6"/>
  <c r="I95" i="6"/>
  <c r="A95" i="6"/>
  <c r="I94" i="6"/>
  <c r="A94" i="6"/>
  <c r="I93" i="6"/>
  <c r="A93" i="6"/>
  <c r="I92" i="6"/>
  <c r="A92" i="6"/>
  <c r="I91" i="6"/>
  <c r="A91" i="6"/>
  <c r="I90" i="6"/>
  <c r="A90" i="6"/>
  <c r="I89" i="6"/>
  <c r="A89" i="6"/>
  <c r="I88" i="6"/>
  <c r="A88" i="6"/>
  <c r="I87" i="6"/>
  <c r="A87" i="6"/>
  <c r="I86" i="6"/>
  <c r="A86" i="6"/>
  <c r="I85" i="6"/>
  <c r="A85" i="6"/>
  <c r="I84" i="6"/>
  <c r="A84" i="6"/>
  <c r="I83" i="6"/>
  <c r="A83" i="6"/>
  <c r="I82" i="6"/>
  <c r="A82" i="6"/>
  <c r="I81" i="6"/>
  <c r="A81" i="6"/>
  <c r="I80" i="6"/>
  <c r="A80" i="6"/>
  <c r="I79" i="6"/>
  <c r="A79" i="6"/>
  <c r="I78" i="6"/>
  <c r="A78" i="6"/>
  <c r="I77" i="6"/>
  <c r="A77" i="6"/>
  <c r="I76" i="6"/>
  <c r="A76" i="6"/>
  <c r="I75" i="6"/>
  <c r="A75" i="6"/>
  <c r="I74" i="6"/>
  <c r="A74" i="6"/>
  <c r="I73" i="6"/>
  <c r="A73" i="6"/>
  <c r="I72" i="6"/>
  <c r="A72" i="6"/>
  <c r="I71" i="6"/>
  <c r="A71" i="6"/>
  <c r="I70" i="6"/>
  <c r="A70" i="6"/>
  <c r="I69" i="6"/>
  <c r="A69" i="6"/>
  <c r="I68" i="6"/>
  <c r="A68" i="6"/>
  <c r="I67" i="6"/>
  <c r="A67" i="6"/>
  <c r="I66" i="6"/>
  <c r="A66" i="6"/>
  <c r="I65" i="6"/>
  <c r="A65" i="6"/>
  <c r="I64" i="6"/>
  <c r="A64" i="6"/>
  <c r="I63" i="6"/>
  <c r="A63" i="6"/>
  <c r="I62" i="6"/>
  <c r="A62" i="6"/>
  <c r="I61" i="6"/>
  <c r="A61" i="6"/>
  <c r="I60" i="6"/>
  <c r="A60" i="6"/>
  <c r="I59" i="6"/>
  <c r="A59" i="6"/>
  <c r="I58" i="6"/>
  <c r="A58" i="6"/>
  <c r="I57" i="6"/>
  <c r="A57" i="6"/>
  <c r="I56" i="6"/>
  <c r="A56" i="6"/>
  <c r="I55" i="6"/>
  <c r="A55" i="6"/>
  <c r="I54" i="6"/>
  <c r="A54" i="6"/>
  <c r="I53" i="6"/>
  <c r="A53" i="6"/>
  <c r="I52" i="6"/>
  <c r="A52" i="6"/>
  <c r="I51" i="6"/>
  <c r="A51" i="6"/>
  <c r="I50" i="6"/>
  <c r="A50" i="6"/>
  <c r="I49" i="6"/>
  <c r="A49" i="6"/>
  <c r="I48" i="6"/>
  <c r="A48" i="6"/>
  <c r="I47" i="6"/>
  <c r="A47" i="6"/>
  <c r="I46" i="6"/>
  <c r="A46" i="6"/>
  <c r="I45" i="6"/>
  <c r="A45" i="6"/>
  <c r="I44" i="6"/>
  <c r="A44" i="6"/>
  <c r="I43" i="6"/>
  <c r="A43" i="6"/>
  <c r="I42" i="6"/>
  <c r="A42" i="6"/>
  <c r="I41" i="6"/>
  <c r="A41" i="6"/>
  <c r="I40" i="6"/>
  <c r="A40" i="6"/>
  <c r="I39" i="6"/>
  <c r="A39" i="6"/>
  <c r="I38" i="6"/>
  <c r="A38" i="6"/>
  <c r="I37" i="6"/>
  <c r="A37" i="6"/>
  <c r="I36" i="6"/>
  <c r="A36" i="6"/>
  <c r="I35" i="6"/>
  <c r="A35" i="6"/>
  <c r="I34" i="6"/>
  <c r="A34" i="6"/>
  <c r="I33" i="6"/>
  <c r="A33" i="6"/>
  <c r="I32" i="6"/>
  <c r="A32" i="6"/>
  <c r="I31" i="6"/>
  <c r="A31" i="6"/>
  <c r="I30" i="6"/>
  <c r="A30" i="6"/>
  <c r="I29" i="6"/>
  <c r="A29" i="6"/>
  <c r="I28" i="6"/>
  <c r="A28" i="6"/>
  <c r="I27" i="6"/>
  <c r="A27" i="6"/>
  <c r="I26" i="6"/>
  <c r="A26" i="6"/>
  <c r="I25" i="6"/>
  <c r="A25" i="6"/>
  <c r="I24" i="6"/>
  <c r="A24" i="6"/>
  <c r="I23" i="6"/>
  <c r="A23" i="6"/>
  <c r="I22" i="6"/>
  <c r="A22" i="6"/>
  <c r="I21" i="6"/>
  <c r="A21" i="6"/>
  <c r="I20" i="6"/>
  <c r="A20" i="6"/>
  <c r="I19" i="6"/>
  <c r="A19" i="6"/>
  <c r="I18" i="6"/>
  <c r="A18" i="6"/>
  <c r="I17" i="6"/>
  <c r="A17" i="6"/>
  <c r="I16" i="6"/>
  <c r="A16" i="6"/>
  <c r="I15" i="6"/>
  <c r="A15" i="6"/>
  <c r="I14" i="6"/>
  <c r="A14" i="6"/>
  <c r="I13" i="6"/>
  <c r="A13" i="6"/>
  <c r="I12" i="6"/>
  <c r="A12" i="6"/>
  <c r="I11" i="6"/>
  <c r="A11" i="6"/>
  <c r="I10" i="6"/>
  <c r="A10" i="6"/>
  <c r="I9" i="6"/>
  <c r="A9" i="6"/>
  <c r="I8" i="6"/>
  <c r="A8" i="6"/>
  <c r="I7" i="6"/>
  <c r="A7" i="6"/>
  <c r="I6" i="6"/>
  <c r="A6" i="6"/>
  <c r="G5" i="6"/>
  <c r="A3" i="6"/>
  <c r="A2" i="6"/>
  <c r="F5" i="6" s="1"/>
  <c r="I101" i="7"/>
  <c r="A101" i="7"/>
  <c r="I100" i="7"/>
  <c r="A100" i="7"/>
  <c r="I99" i="7"/>
  <c r="A99" i="7"/>
  <c r="I98" i="7"/>
  <c r="A98" i="7"/>
  <c r="I97" i="7"/>
  <c r="A97" i="7"/>
  <c r="I96" i="7"/>
  <c r="A96" i="7"/>
  <c r="I95" i="7"/>
  <c r="A95" i="7"/>
  <c r="I94" i="7"/>
  <c r="A94" i="7"/>
  <c r="I93" i="7"/>
  <c r="A93" i="7"/>
  <c r="I92" i="7"/>
  <c r="A92" i="7"/>
  <c r="I91" i="7"/>
  <c r="A91" i="7"/>
  <c r="I90" i="7"/>
  <c r="A90" i="7"/>
  <c r="I89" i="7"/>
  <c r="A89" i="7"/>
  <c r="I88" i="7"/>
  <c r="A88" i="7"/>
  <c r="I87" i="7"/>
  <c r="A87" i="7"/>
  <c r="I86" i="7"/>
  <c r="A86" i="7"/>
  <c r="I85" i="7"/>
  <c r="A85" i="7"/>
  <c r="I84" i="7"/>
  <c r="A84" i="7"/>
  <c r="I83" i="7"/>
  <c r="A83" i="7"/>
  <c r="I82" i="7"/>
  <c r="A82" i="7"/>
  <c r="I81" i="7"/>
  <c r="A81" i="7"/>
  <c r="I80" i="7"/>
  <c r="A80" i="7"/>
  <c r="I79" i="7"/>
  <c r="A79" i="7"/>
  <c r="I78" i="7"/>
  <c r="A78" i="7"/>
  <c r="I77" i="7"/>
  <c r="A77" i="7"/>
  <c r="I76" i="7"/>
  <c r="A76" i="7"/>
  <c r="I75" i="7"/>
  <c r="A75" i="7"/>
  <c r="I74" i="7"/>
  <c r="A74" i="7"/>
  <c r="I73" i="7"/>
  <c r="A73" i="7"/>
  <c r="I72" i="7"/>
  <c r="A72" i="7"/>
  <c r="I71" i="7"/>
  <c r="A71" i="7"/>
  <c r="I70" i="7"/>
  <c r="A70" i="7"/>
  <c r="I69" i="7"/>
  <c r="A69" i="7"/>
  <c r="I68" i="7"/>
  <c r="A68" i="7"/>
  <c r="I67" i="7"/>
  <c r="A67" i="7"/>
  <c r="I66" i="7"/>
  <c r="A66" i="7"/>
  <c r="I65" i="7"/>
  <c r="A65" i="7"/>
  <c r="I64" i="7"/>
  <c r="A64" i="7"/>
  <c r="I63" i="7"/>
  <c r="A63" i="7"/>
  <c r="I62" i="7"/>
  <c r="A62" i="7"/>
  <c r="I61" i="7"/>
  <c r="A61" i="7"/>
  <c r="I60" i="7"/>
  <c r="A60" i="7"/>
  <c r="I59" i="7"/>
  <c r="A59" i="7"/>
  <c r="I58" i="7"/>
  <c r="A58" i="7"/>
  <c r="I57" i="7"/>
  <c r="A57" i="7"/>
  <c r="I56" i="7"/>
  <c r="A56" i="7"/>
  <c r="I55" i="7"/>
  <c r="A55" i="7"/>
  <c r="I54" i="7"/>
  <c r="A54" i="7"/>
  <c r="I53" i="7"/>
  <c r="A53" i="7"/>
  <c r="I52" i="7"/>
  <c r="A52" i="7"/>
  <c r="I51" i="7"/>
  <c r="A51" i="7"/>
  <c r="I50" i="7"/>
  <c r="A50" i="7"/>
  <c r="I49" i="7"/>
  <c r="A49" i="7"/>
  <c r="I48" i="7"/>
  <c r="A48" i="7"/>
  <c r="I47" i="7"/>
  <c r="A47" i="7"/>
  <c r="I46" i="7"/>
  <c r="A46" i="7"/>
  <c r="I45" i="7"/>
  <c r="A45" i="7"/>
  <c r="I44" i="7"/>
  <c r="A44" i="7"/>
  <c r="I43" i="7"/>
  <c r="A43" i="7"/>
  <c r="I42" i="7"/>
  <c r="A42" i="7"/>
  <c r="I41" i="7"/>
  <c r="A41" i="7"/>
  <c r="I40" i="7"/>
  <c r="A40" i="7"/>
  <c r="I39" i="7"/>
  <c r="A39" i="7"/>
  <c r="I38" i="7"/>
  <c r="A38" i="7"/>
  <c r="I37" i="7"/>
  <c r="A37" i="7"/>
  <c r="I36" i="7"/>
  <c r="A36" i="7"/>
  <c r="I35" i="7"/>
  <c r="A35" i="7"/>
  <c r="I34" i="7"/>
  <c r="A34" i="7"/>
  <c r="I33" i="7"/>
  <c r="A33" i="7"/>
  <c r="I32" i="7"/>
  <c r="A32" i="7"/>
  <c r="I31" i="7"/>
  <c r="A31" i="7"/>
  <c r="I30" i="7"/>
  <c r="A30" i="7"/>
  <c r="I29" i="7"/>
  <c r="A29" i="7"/>
  <c r="I28" i="7"/>
  <c r="A28" i="7"/>
  <c r="I27" i="7"/>
  <c r="A27" i="7"/>
  <c r="I26" i="7"/>
  <c r="A26" i="7"/>
  <c r="I25" i="7"/>
  <c r="A25" i="7"/>
  <c r="I24" i="7"/>
  <c r="A24" i="7"/>
  <c r="I23" i="7"/>
  <c r="A23" i="7"/>
  <c r="I22" i="7"/>
  <c r="A22" i="7"/>
  <c r="I21" i="7"/>
  <c r="A21" i="7"/>
  <c r="I20" i="7"/>
  <c r="A20" i="7"/>
  <c r="I19" i="7"/>
  <c r="A19" i="7"/>
  <c r="I18" i="7"/>
  <c r="A18" i="7"/>
  <c r="I17" i="7"/>
  <c r="A17" i="7"/>
  <c r="I16" i="7"/>
  <c r="A16" i="7"/>
  <c r="I15" i="7"/>
  <c r="A15" i="7"/>
  <c r="I14" i="7"/>
  <c r="A14" i="7"/>
  <c r="I13" i="7"/>
  <c r="A13" i="7"/>
  <c r="I12" i="7"/>
  <c r="A12" i="7"/>
  <c r="I11" i="7"/>
  <c r="A11" i="7"/>
  <c r="I10" i="7"/>
  <c r="A10" i="7"/>
  <c r="I9" i="7"/>
  <c r="A9" i="7"/>
  <c r="I8" i="7"/>
  <c r="A8" i="7"/>
  <c r="I7" i="7"/>
  <c r="A7" i="7"/>
  <c r="I6" i="7"/>
  <c r="A6" i="7"/>
  <c r="A3" i="7"/>
  <c r="A2" i="7"/>
  <c r="G5" i="7" s="1"/>
  <c r="I101" i="17"/>
  <c r="A101" i="17"/>
  <c r="I100" i="17"/>
  <c r="A100" i="17"/>
  <c r="I99" i="17"/>
  <c r="A99" i="17"/>
  <c r="I98" i="17"/>
  <c r="A98" i="17"/>
  <c r="I97" i="17"/>
  <c r="A97" i="17"/>
  <c r="I96" i="17"/>
  <c r="A96" i="17"/>
  <c r="I95" i="17"/>
  <c r="A95" i="17"/>
  <c r="I94" i="17"/>
  <c r="A94" i="17"/>
  <c r="I93" i="17"/>
  <c r="A93" i="17"/>
  <c r="I92" i="17"/>
  <c r="A92" i="17"/>
  <c r="I91" i="17"/>
  <c r="A91" i="17"/>
  <c r="I90" i="17"/>
  <c r="A90" i="17"/>
  <c r="I89" i="17"/>
  <c r="A89" i="17"/>
  <c r="I88" i="17"/>
  <c r="A88" i="17"/>
  <c r="I87" i="17"/>
  <c r="A87" i="17"/>
  <c r="I86" i="17"/>
  <c r="A86" i="17"/>
  <c r="I85" i="17"/>
  <c r="A85" i="17"/>
  <c r="I84" i="17"/>
  <c r="A84" i="17"/>
  <c r="I83" i="17"/>
  <c r="A83" i="17"/>
  <c r="I82" i="17"/>
  <c r="A82" i="17"/>
  <c r="I81" i="17"/>
  <c r="A81" i="17"/>
  <c r="I80" i="17"/>
  <c r="A80" i="17"/>
  <c r="I79" i="17"/>
  <c r="A79" i="17"/>
  <c r="I78" i="17"/>
  <c r="A78" i="17"/>
  <c r="I77" i="17"/>
  <c r="A77" i="17"/>
  <c r="I76" i="17"/>
  <c r="A76" i="17"/>
  <c r="I75" i="17"/>
  <c r="A75" i="17"/>
  <c r="I74" i="17"/>
  <c r="A74" i="17"/>
  <c r="I73" i="17"/>
  <c r="A73" i="17"/>
  <c r="I72" i="17"/>
  <c r="A72" i="17"/>
  <c r="I71" i="17"/>
  <c r="A71" i="17"/>
  <c r="I70" i="17"/>
  <c r="A70" i="17"/>
  <c r="I69" i="17"/>
  <c r="A69" i="17"/>
  <c r="I68" i="17"/>
  <c r="A68" i="17"/>
  <c r="I67" i="17"/>
  <c r="A67" i="17"/>
  <c r="I66" i="17"/>
  <c r="A66" i="17"/>
  <c r="I65" i="17"/>
  <c r="A65" i="17"/>
  <c r="I64" i="17"/>
  <c r="A64" i="17"/>
  <c r="I63" i="17"/>
  <c r="A63" i="17"/>
  <c r="I62" i="17"/>
  <c r="A62" i="17"/>
  <c r="I61" i="17"/>
  <c r="A61" i="17"/>
  <c r="I60" i="17"/>
  <c r="A60" i="17"/>
  <c r="I59" i="17"/>
  <c r="A59" i="17"/>
  <c r="I58" i="17"/>
  <c r="A58" i="17"/>
  <c r="I57" i="17"/>
  <c r="A57" i="17"/>
  <c r="I56" i="17"/>
  <c r="A56" i="17"/>
  <c r="I55" i="17"/>
  <c r="A55" i="17"/>
  <c r="I54" i="17"/>
  <c r="A54" i="17"/>
  <c r="I53" i="17"/>
  <c r="A53" i="17"/>
  <c r="I52" i="17"/>
  <c r="A52" i="17"/>
  <c r="I51" i="17"/>
  <c r="A51" i="17"/>
  <c r="I50" i="17"/>
  <c r="A50" i="17"/>
  <c r="I49" i="17"/>
  <c r="A49" i="17"/>
  <c r="I48" i="17"/>
  <c r="A48" i="17"/>
  <c r="I47" i="17"/>
  <c r="A47" i="17"/>
  <c r="I46" i="17"/>
  <c r="A46" i="17"/>
  <c r="I45" i="17"/>
  <c r="A45" i="17"/>
  <c r="I44" i="17"/>
  <c r="A44" i="17"/>
  <c r="I43" i="17"/>
  <c r="A43" i="17"/>
  <c r="I42" i="17"/>
  <c r="A42" i="17"/>
  <c r="I41" i="17"/>
  <c r="A41" i="17"/>
  <c r="I40" i="17"/>
  <c r="A40" i="17"/>
  <c r="I39" i="17"/>
  <c r="A39" i="17"/>
  <c r="I38" i="17"/>
  <c r="A38" i="17"/>
  <c r="I37" i="17"/>
  <c r="A37" i="17"/>
  <c r="I36" i="17"/>
  <c r="A36" i="17"/>
  <c r="I35" i="17"/>
  <c r="A35" i="17"/>
  <c r="I34" i="17"/>
  <c r="A34" i="17"/>
  <c r="I33" i="17"/>
  <c r="A33" i="17"/>
  <c r="I32" i="17"/>
  <c r="A32" i="17"/>
  <c r="I31" i="17"/>
  <c r="A31" i="17"/>
  <c r="I30" i="17"/>
  <c r="A30" i="17"/>
  <c r="I29" i="17"/>
  <c r="A29" i="17"/>
  <c r="I28" i="17"/>
  <c r="A28" i="17"/>
  <c r="I27" i="17"/>
  <c r="A27" i="17"/>
  <c r="I26" i="17"/>
  <c r="A26" i="17"/>
  <c r="I25" i="17"/>
  <c r="A25" i="17"/>
  <c r="I24" i="17"/>
  <c r="A24" i="17"/>
  <c r="I23" i="17"/>
  <c r="A23" i="17"/>
  <c r="I22" i="17"/>
  <c r="A22" i="17"/>
  <c r="I21" i="17"/>
  <c r="A21" i="17"/>
  <c r="I20" i="17"/>
  <c r="A20" i="17"/>
  <c r="I19" i="17"/>
  <c r="A19" i="17"/>
  <c r="I18" i="17"/>
  <c r="A18" i="17"/>
  <c r="I17" i="17"/>
  <c r="A17" i="17"/>
  <c r="I16" i="17"/>
  <c r="A16" i="17"/>
  <c r="I15" i="17"/>
  <c r="A15" i="17"/>
  <c r="I14" i="17"/>
  <c r="A14" i="17"/>
  <c r="I13" i="17"/>
  <c r="A13" i="17"/>
  <c r="I12" i="17"/>
  <c r="A12" i="17"/>
  <c r="I11" i="17"/>
  <c r="A11" i="17"/>
  <c r="I10" i="17"/>
  <c r="A10" i="17"/>
  <c r="I9" i="17"/>
  <c r="A9" i="17"/>
  <c r="I8" i="17"/>
  <c r="A8" i="17"/>
  <c r="I7" i="17"/>
  <c r="A7" i="17"/>
  <c r="I6" i="17"/>
  <c r="A6" i="17"/>
  <c r="B5" i="17"/>
  <c r="A3" i="17"/>
  <c r="A2" i="17"/>
  <c r="H5" i="17" s="1"/>
  <c r="I101" i="16"/>
  <c r="A101" i="16"/>
  <c r="I100" i="16"/>
  <c r="A100" i="16"/>
  <c r="I99" i="16"/>
  <c r="A99" i="16"/>
  <c r="I98" i="16"/>
  <c r="A98" i="16"/>
  <c r="I97" i="16"/>
  <c r="A97" i="16"/>
  <c r="I96" i="16"/>
  <c r="A96" i="16"/>
  <c r="I95" i="16"/>
  <c r="A95" i="16"/>
  <c r="I94" i="16"/>
  <c r="A94" i="16"/>
  <c r="I93" i="16"/>
  <c r="A93" i="16"/>
  <c r="I92" i="16"/>
  <c r="A92" i="16"/>
  <c r="I91" i="16"/>
  <c r="A91" i="16"/>
  <c r="I90" i="16"/>
  <c r="A90" i="16"/>
  <c r="I89" i="16"/>
  <c r="A89" i="16"/>
  <c r="I88" i="16"/>
  <c r="A88" i="16"/>
  <c r="I87" i="16"/>
  <c r="A87" i="16"/>
  <c r="I86" i="16"/>
  <c r="A86" i="16"/>
  <c r="I85" i="16"/>
  <c r="A85" i="16"/>
  <c r="I84" i="16"/>
  <c r="A84" i="16"/>
  <c r="I83" i="16"/>
  <c r="A83" i="16"/>
  <c r="I82" i="16"/>
  <c r="A82" i="16"/>
  <c r="I81" i="16"/>
  <c r="A81" i="16"/>
  <c r="I80" i="16"/>
  <c r="A80" i="16"/>
  <c r="I79" i="16"/>
  <c r="A79" i="16"/>
  <c r="I78" i="16"/>
  <c r="A78" i="16"/>
  <c r="I77" i="16"/>
  <c r="A77" i="16"/>
  <c r="I76" i="16"/>
  <c r="A76" i="16"/>
  <c r="I75" i="16"/>
  <c r="A75" i="16"/>
  <c r="I74" i="16"/>
  <c r="A74" i="16"/>
  <c r="I73" i="16"/>
  <c r="A73" i="16"/>
  <c r="I72" i="16"/>
  <c r="A72" i="16"/>
  <c r="I71" i="16"/>
  <c r="A71" i="16"/>
  <c r="I70" i="16"/>
  <c r="A70" i="16"/>
  <c r="I69" i="16"/>
  <c r="A69" i="16"/>
  <c r="I68" i="16"/>
  <c r="A68" i="16"/>
  <c r="I67" i="16"/>
  <c r="A67" i="16"/>
  <c r="I66" i="16"/>
  <c r="A66" i="16"/>
  <c r="I65" i="16"/>
  <c r="A65" i="16"/>
  <c r="I64" i="16"/>
  <c r="A64" i="16"/>
  <c r="I63" i="16"/>
  <c r="A63" i="16"/>
  <c r="I62" i="16"/>
  <c r="A62" i="16"/>
  <c r="I61" i="16"/>
  <c r="A61" i="16"/>
  <c r="I60" i="16"/>
  <c r="A60" i="16"/>
  <c r="I59" i="16"/>
  <c r="A59" i="16"/>
  <c r="I58" i="16"/>
  <c r="A58" i="16"/>
  <c r="I57" i="16"/>
  <c r="A57" i="16"/>
  <c r="I56" i="16"/>
  <c r="A56" i="16"/>
  <c r="I55" i="16"/>
  <c r="A55" i="16"/>
  <c r="I54" i="16"/>
  <c r="A54" i="16"/>
  <c r="I53" i="16"/>
  <c r="A53" i="16"/>
  <c r="I52" i="16"/>
  <c r="A52" i="16"/>
  <c r="I51" i="16"/>
  <c r="A51" i="16"/>
  <c r="I50" i="16"/>
  <c r="A50" i="16"/>
  <c r="I49" i="16"/>
  <c r="A49" i="16"/>
  <c r="I48" i="16"/>
  <c r="A48" i="16"/>
  <c r="I47" i="16"/>
  <c r="A47" i="16"/>
  <c r="I46" i="16"/>
  <c r="A46" i="16"/>
  <c r="I45" i="16"/>
  <c r="A45" i="16"/>
  <c r="I44" i="16"/>
  <c r="A44" i="16"/>
  <c r="I43" i="16"/>
  <c r="A43" i="16"/>
  <c r="I42" i="16"/>
  <c r="A42" i="16"/>
  <c r="I41" i="16"/>
  <c r="A41" i="16"/>
  <c r="I40" i="16"/>
  <c r="A40" i="16"/>
  <c r="I39" i="16"/>
  <c r="A39" i="16"/>
  <c r="I38" i="16"/>
  <c r="A38" i="16"/>
  <c r="I37" i="16"/>
  <c r="A37" i="16"/>
  <c r="I36" i="16"/>
  <c r="A36" i="16"/>
  <c r="I35" i="16"/>
  <c r="A35" i="16"/>
  <c r="I34" i="16"/>
  <c r="A34" i="16"/>
  <c r="I33" i="16"/>
  <c r="A33" i="16"/>
  <c r="I32" i="16"/>
  <c r="A32" i="16"/>
  <c r="I31" i="16"/>
  <c r="A31" i="16"/>
  <c r="I30" i="16"/>
  <c r="A30" i="16"/>
  <c r="I29" i="16"/>
  <c r="A29" i="16"/>
  <c r="I28" i="16"/>
  <c r="A28" i="16"/>
  <c r="I27" i="16"/>
  <c r="A27" i="16"/>
  <c r="I26" i="16"/>
  <c r="A26" i="16"/>
  <c r="I25" i="16"/>
  <c r="A25" i="16"/>
  <c r="I24" i="16"/>
  <c r="A24" i="16"/>
  <c r="I23" i="16"/>
  <c r="A23" i="16"/>
  <c r="I22" i="16"/>
  <c r="A22" i="16"/>
  <c r="I21" i="16"/>
  <c r="A21" i="16"/>
  <c r="I20" i="16"/>
  <c r="A20" i="16"/>
  <c r="I19" i="16"/>
  <c r="A19" i="16"/>
  <c r="I18" i="16"/>
  <c r="A18" i="16"/>
  <c r="I17" i="16"/>
  <c r="A17" i="16"/>
  <c r="I16" i="16"/>
  <c r="A16" i="16"/>
  <c r="I15" i="16"/>
  <c r="A15" i="16"/>
  <c r="I14" i="16"/>
  <c r="A14" i="16"/>
  <c r="I13" i="16"/>
  <c r="A13" i="16"/>
  <c r="I12" i="16"/>
  <c r="A12" i="16"/>
  <c r="I11" i="16"/>
  <c r="A11" i="16"/>
  <c r="I10" i="16"/>
  <c r="A10" i="16"/>
  <c r="I9" i="16"/>
  <c r="A9" i="16"/>
  <c r="I8" i="16"/>
  <c r="A8" i="16"/>
  <c r="I7" i="16"/>
  <c r="A7" i="16"/>
  <c r="I6" i="16"/>
  <c r="A6" i="16"/>
  <c r="G5" i="16"/>
  <c r="F5" i="16"/>
  <c r="E5" i="16"/>
  <c r="C5" i="16"/>
  <c r="B5" i="16"/>
  <c r="A3" i="16"/>
  <c r="A2" i="16"/>
  <c r="H5" i="16" s="1"/>
  <c r="I101" i="15"/>
  <c r="A101" i="15"/>
  <c r="I100" i="15"/>
  <c r="A100" i="15"/>
  <c r="I99" i="15"/>
  <c r="A99" i="15"/>
  <c r="I98" i="15"/>
  <c r="A98" i="15"/>
  <c r="I97" i="15"/>
  <c r="A97" i="15"/>
  <c r="I96" i="15"/>
  <c r="A96" i="15"/>
  <c r="I95" i="15"/>
  <c r="A95" i="15"/>
  <c r="I94" i="15"/>
  <c r="A94" i="15"/>
  <c r="I93" i="15"/>
  <c r="A93" i="15"/>
  <c r="I92" i="15"/>
  <c r="A92" i="15"/>
  <c r="I91" i="15"/>
  <c r="A91" i="15"/>
  <c r="I90" i="15"/>
  <c r="A90" i="15"/>
  <c r="I89" i="15"/>
  <c r="A89" i="15"/>
  <c r="I88" i="15"/>
  <c r="A88" i="15"/>
  <c r="I87" i="15"/>
  <c r="A87" i="15"/>
  <c r="I86" i="15"/>
  <c r="A86" i="15"/>
  <c r="I85" i="15"/>
  <c r="A85" i="15"/>
  <c r="I84" i="15"/>
  <c r="A84" i="15"/>
  <c r="I83" i="15"/>
  <c r="A83" i="15"/>
  <c r="I82" i="15"/>
  <c r="A82" i="15"/>
  <c r="I81" i="15"/>
  <c r="A81" i="15"/>
  <c r="I80" i="15"/>
  <c r="A80" i="15"/>
  <c r="I79" i="15"/>
  <c r="A79" i="15"/>
  <c r="I78" i="15"/>
  <c r="A78" i="15"/>
  <c r="I77" i="15"/>
  <c r="A77" i="15"/>
  <c r="I76" i="15"/>
  <c r="A76" i="15"/>
  <c r="I75" i="15"/>
  <c r="A75" i="15"/>
  <c r="I74" i="15"/>
  <c r="A74" i="15"/>
  <c r="I73" i="15"/>
  <c r="A73" i="15"/>
  <c r="I72" i="15"/>
  <c r="A72" i="15"/>
  <c r="I71" i="15"/>
  <c r="A71" i="15"/>
  <c r="I70" i="15"/>
  <c r="A70" i="15"/>
  <c r="I69" i="15"/>
  <c r="A69" i="15"/>
  <c r="I68" i="15"/>
  <c r="A68" i="15"/>
  <c r="I67" i="15"/>
  <c r="A67" i="15"/>
  <c r="I66" i="15"/>
  <c r="A66" i="15"/>
  <c r="I65" i="15"/>
  <c r="A65" i="15"/>
  <c r="I64" i="15"/>
  <c r="A64" i="15"/>
  <c r="I63" i="15"/>
  <c r="A63" i="15"/>
  <c r="I62" i="15"/>
  <c r="A62" i="15"/>
  <c r="I61" i="15"/>
  <c r="A61" i="15"/>
  <c r="I60" i="15"/>
  <c r="A60" i="15"/>
  <c r="I59" i="15"/>
  <c r="A59" i="15"/>
  <c r="I58" i="15"/>
  <c r="A58" i="15"/>
  <c r="I57" i="15"/>
  <c r="A57" i="15"/>
  <c r="I56" i="15"/>
  <c r="A56" i="15"/>
  <c r="I55" i="15"/>
  <c r="A55" i="15"/>
  <c r="I54" i="15"/>
  <c r="A54" i="15"/>
  <c r="I53" i="15"/>
  <c r="A53" i="15"/>
  <c r="I52" i="15"/>
  <c r="A52" i="15"/>
  <c r="I51" i="15"/>
  <c r="A51" i="15"/>
  <c r="I50" i="15"/>
  <c r="A50" i="15"/>
  <c r="I49" i="15"/>
  <c r="A49" i="15"/>
  <c r="I48" i="15"/>
  <c r="A48" i="15"/>
  <c r="I47" i="15"/>
  <c r="A47" i="15"/>
  <c r="I46" i="15"/>
  <c r="A46" i="15"/>
  <c r="I45" i="15"/>
  <c r="A45" i="15"/>
  <c r="I44" i="15"/>
  <c r="A44" i="15"/>
  <c r="I43" i="15"/>
  <c r="A43" i="15"/>
  <c r="I42" i="15"/>
  <c r="A42" i="15"/>
  <c r="I41" i="15"/>
  <c r="A41" i="15"/>
  <c r="I40" i="15"/>
  <c r="A40" i="15"/>
  <c r="I39" i="15"/>
  <c r="A39" i="15"/>
  <c r="I38" i="15"/>
  <c r="A38" i="15"/>
  <c r="I37" i="15"/>
  <c r="A37" i="15"/>
  <c r="I36" i="15"/>
  <c r="A36" i="15"/>
  <c r="I35" i="15"/>
  <c r="A35" i="15"/>
  <c r="I34" i="15"/>
  <c r="A34" i="15"/>
  <c r="I33" i="15"/>
  <c r="A33" i="15"/>
  <c r="I32" i="15"/>
  <c r="A32" i="15"/>
  <c r="I31" i="15"/>
  <c r="A31" i="15"/>
  <c r="I30" i="15"/>
  <c r="A30" i="15"/>
  <c r="I29" i="15"/>
  <c r="A29" i="15"/>
  <c r="I28" i="15"/>
  <c r="A28" i="15"/>
  <c r="I27" i="15"/>
  <c r="A27" i="15"/>
  <c r="I26" i="15"/>
  <c r="A26" i="15"/>
  <c r="I25" i="15"/>
  <c r="A25" i="15"/>
  <c r="I24" i="15"/>
  <c r="A24" i="15"/>
  <c r="I23" i="15"/>
  <c r="A23" i="15"/>
  <c r="I22" i="15"/>
  <c r="A22" i="15"/>
  <c r="I21" i="15"/>
  <c r="A21" i="15"/>
  <c r="I20" i="15"/>
  <c r="A20" i="15"/>
  <c r="I19" i="15"/>
  <c r="A19" i="15"/>
  <c r="I18" i="15"/>
  <c r="A18" i="15"/>
  <c r="I17" i="15"/>
  <c r="A17" i="15"/>
  <c r="I16" i="15"/>
  <c r="A16" i="15"/>
  <c r="I15" i="15"/>
  <c r="A15" i="15"/>
  <c r="I14" i="15"/>
  <c r="A14" i="15"/>
  <c r="I13" i="15"/>
  <c r="A13" i="15"/>
  <c r="I12" i="15"/>
  <c r="A12" i="15"/>
  <c r="I11" i="15"/>
  <c r="A11" i="15"/>
  <c r="I10" i="15"/>
  <c r="A10" i="15"/>
  <c r="I9" i="15"/>
  <c r="A9" i="15"/>
  <c r="I8" i="15"/>
  <c r="A8" i="15"/>
  <c r="I7" i="15"/>
  <c r="A7" i="15"/>
  <c r="I6" i="15"/>
  <c r="A6" i="15"/>
  <c r="D5" i="15"/>
  <c r="C5" i="15"/>
  <c r="A3" i="15"/>
  <c r="A2" i="15"/>
  <c r="B5" i="15" s="1"/>
  <c r="I101" i="8"/>
  <c r="A101" i="8"/>
  <c r="I100" i="8"/>
  <c r="A100" i="8"/>
  <c r="I99" i="8"/>
  <c r="A99" i="8"/>
  <c r="I98" i="8"/>
  <c r="A98" i="8"/>
  <c r="I97" i="8"/>
  <c r="A97" i="8"/>
  <c r="I96" i="8"/>
  <c r="A96" i="8"/>
  <c r="I95" i="8"/>
  <c r="A95" i="8"/>
  <c r="I94" i="8"/>
  <c r="A94" i="8"/>
  <c r="I93" i="8"/>
  <c r="A93" i="8"/>
  <c r="I92" i="8"/>
  <c r="A92" i="8"/>
  <c r="I91" i="8"/>
  <c r="A91" i="8"/>
  <c r="I90" i="8"/>
  <c r="A90" i="8"/>
  <c r="I89" i="8"/>
  <c r="A89" i="8"/>
  <c r="I88" i="8"/>
  <c r="A88" i="8"/>
  <c r="I87" i="8"/>
  <c r="A87" i="8"/>
  <c r="I86" i="8"/>
  <c r="A86" i="8"/>
  <c r="I85" i="8"/>
  <c r="A85" i="8"/>
  <c r="I84" i="8"/>
  <c r="A84" i="8"/>
  <c r="I83" i="8"/>
  <c r="A83" i="8"/>
  <c r="I82" i="8"/>
  <c r="A82" i="8"/>
  <c r="I81" i="8"/>
  <c r="A81" i="8"/>
  <c r="I80" i="8"/>
  <c r="A80" i="8"/>
  <c r="I79" i="8"/>
  <c r="A79" i="8"/>
  <c r="I78" i="8"/>
  <c r="A78" i="8"/>
  <c r="I77" i="8"/>
  <c r="A77" i="8"/>
  <c r="I76" i="8"/>
  <c r="A76" i="8"/>
  <c r="I75" i="8"/>
  <c r="A75" i="8"/>
  <c r="I74" i="8"/>
  <c r="A74" i="8"/>
  <c r="I73" i="8"/>
  <c r="A73" i="8"/>
  <c r="I72" i="8"/>
  <c r="A72" i="8"/>
  <c r="I71" i="8"/>
  <c r="A71" i="8"/>
  <c r="I70" i="8"/>
  <c r="A70" i="8"/>
  <c r="I69" i="8"/>
  <c r="A69" i="8"/>
  <c r="I68" i="8"/>
  <c r="A68" i="8"/>
  <c r="I67" i="8"/>
  <c r="A67" i="8"/>
  <c r="I66" i="8"/>
  <c r="A66" i="8"/>
  <c r="I65" i="8"/>
  <c r="A65" i="8"/>
  <c r="I64" i="8"/>
  <c r="A64" i="8"/>
  <c r="I63" i="8"/>
  <c r="A63" i="8"/>
  <c r="I62" i="8"/>
  <c r="A62" i="8"/>
  <c r="I61" i="8"/>
  <c r="A61" i="8"/>
  <c r="I60" i="8"/>
  <c r="A60" i="8"/>
  <c r="I59" i="8"/>
  <c r="A59" i="8"/>
  <c r="I58" i="8"/>
  <c r="A58" i="8"/>
  <c r="I57" i="8"/>
  <c r="A57" i="8"/>
  <c r="I56" i="8"/>
  <c r="A56" i="8"/>
  <c r="I55" i="8"/>
  <c r="A55" i="8"/>
  <c r="I54" i="8"/>
  <c r="A54" i="8"/>
  <c r="I53" i="8"/>
  <c r="A53" i="8"/>
  <c r="I52" i="8"/>
  <c r="A52" i="8"/>
  <c r="I51" i="8"/>
  <c r="A51" i="8"/>
  <c r="I50" i="8"/>
  <c r="A50" i="8"/>
  <c r="I49" i="8"/>
  <c r="A49" i="8"/>
  <c r="I48" i="8"/>
  <c r="A48" i="8"/>
  <c r="I47" i="8"/>
  <c r="A47" i="8"/>
  <c r="I46" i="8"/>
  <c r="A46" i="8"/>
  <c r="I45" i="8"/>
  <c r="A45" i="8"/>
  <c r="I44" i="8"/>
  <c r="A44" i="8"/>
  <c r="I43" i="8"/>
  <c r="A43" i="8"/>
  <c r="I42" i="8"/>
  <c r="A42" i="8"/>
  <c r="I41" i="8"/>
  <c r="A41" i="8"/>
  <c r="I40" i="8"/>
  <c r="A40" i="8"/>
  <c r="I39" i="8"/>
  <c r="A39" i="8"/>
  <c r="I38" i="8"/>
  <c r="A38" i="8"/>
  <c r="I37" i="8"/>
  <c r="A37" i="8"/>
  <c r="I36" i="8"/>
  <c r="A36" i="8"/>
  <c r="I35" i="8"/>
  <c r="A35" i="8"/>
  <c r="I34" i="8"/>
  <c r="A34" i="8"/>
  <c r="I33" i="8"/>
  <c r="A33" i="8"/>
  <c r="I32" i="8"/>
  <c r="A32" i="8"/>
  <c r="I31" i="8"/>
  <c r="A31" i="8"/>
  <c r="I30" i="8"/>
  <c r="A30" i="8"/>
  <c r="I29" i="8"/>
  <c r="A29" i="8"/>
  <c r="I28" i="8"/>
  <c r="A28" i="8"/>
  <c r="I27" i="8"/>
  <c r="A27" i="8"/>
  <c r="I26" i="8"/>
  <c r="A26" i="8"/>
  <c r="I25" i="8"/>
  <c r="A25" i="8"/>
  <c r="I24" i="8"/>
  <c r="A24" i="8"/>
  <c r="I23" i="8"/>
  <c r="A23" i="8"/>
  <c r="I22" i="8"/>
  <c r="A22" i="8"/>
  <c r="I21" i="8"/>
  <c r="A21" i="8"/>
  <c r="I20" i="8"/>
  <c r="A20" i="8"/>
  <c r="I19" i="8"/>
  <c r="A19" i="8"/>
  <c r="I18" i="8"/>
  <c r="A18" i="8"/>
  <c r="I17" i="8"/>
  <c r="A17" i="8"/>
  <c r="I16" i="8"/>
  <c r="A16" i="8"/>
  <c r="I15" i="8"/>
  <c r="A15" i="8"/>
  <c r="I14" i="8"/>
  <c r="A14" i="8"/>
  <c r="I13" i="8"/>
  <c r="A13" i="8"/>
  <c r="I12" i="8"/>
  <c r="A12" i="8"/>
  <c r="I11" i="8"/>
  <c r="A11" i="8"/>
  <c r="I10" i="8"/>
  <c r="A10" i="8"/>
  <c r="I9" i="8"/>
  <c r="A9" i="8"/>
  <c r="I8" i="8"/>
  <c r="A8" i="8"/>
  <c r="I7" i="8"/>
  <c r="A7" i="8"/>
  <c r="I6" i="8"/>
  <c r="A6" i="8"/>
  <c r="G5" i="8"/>
  <c r="E5" i="8"/>
  <c r="D5" i="8"/>
  <c r="C5" i="8"/>
  <c r="A3" i="8"/>
  <c r="A2" i="8"/>
  <c r="B5" i="8" s="1"/>
  <c r="I101" i="9"/>
  <c r="A101" i="9"/>
  <c r="I100" i="9"/>
  <c r="A100" i="9"/>
  <c r="I99" i="9"/>
  <c r="A99" i="9"/>
  <c r="I98" i="9"/>
  <c r="A98" i="9"/>
  <c r="I97" i="9"/>
  <c r="A97" i="9"/>
  <c r="I96" i="9"/>
  <c r="A96" i="9"/>
  <c r="I95" i="9"/>
  <c r="A95" i="9"/>
  <c r="I94" i="9"/>
  <c r="A94" i="9"/>
  <c r="I93" i="9"/>
  <c r="A93" i="9"/>
  <c r="I92" i="9"/>
  <c r="A92" i="9"/>
  <c r="I91" i="9"/>
  <c r="A91" i="9"/>
  <c r="I90" i="9"/>
  <c r="A90" i="9"/>
  <c r="I89" i="9"/>
  <c r="A89" i="9"/>
  <c r="I88" i="9"/>
  <c r="A88" i="9"/>
  <c r="I87" i="9"/>
  <c r="A87" i="9"/>
  <c r="I86" i="9"/>
  <c r="A86" i="9"/>
  <c r="I85" i="9"/>
  <c r="A85" i="9"/>
  <c r="I84" i="9"/>
  <c r="A84" i="9"/>
  <c r="I83" i="9"/>
  <c r="A83" i="9"/>
  <c r="I82" i="9"/>
  <c r="A82" i="9"/>
  <c r="I81" i="9"/>
  <c r="A81" i="9"/>
  <c r="I80" i="9"/>
  <c r="A80" i="9"/>
  <c r="I79" i="9"/>
  <c r="A79" i="9"/>
  <c r="I78" i="9"/>
  <c r="A78" i="9"/>
  <c r="I77" i="9"/>
  <c r="A77" i="9"/>
  <c r="I76" i="9"/>
  <c r="A76" i="9"/>
  <c r="I75" i="9"/>
  <c r="A75" i="9"/>
  <c r="I74" i="9"/>
  <c r="A74" i="9"/>
  <c r="I73" i="9"/>
  <c r="A73" i="9"/>
  <c r="I72" i="9"/>
  <c r="A72" i="9"/>
  <c r="I71" i="9"/>
  <c r="A71" i="9"/>
  <c r="I70" i="9"/>
  <c r="A70" i="9"/>
  <c r="I69" i="9"/>
  <c r="A69" i="9"/>
  <c r="I68" i="9"/>
  <c r="A68" i="9"/>
  <c r="I67" i="9"/>
  <c r="A67" i="9"/>
  <c r="I66" i="9"/>
  <c r="A66" i="9"/>
  <c r="I65" i="9"/>
  <c r="A65" i="9"/>
  <c r="I64" i="9"/>
  <c r="A64" i="9"/>
  <c r="I63" i="9"/>
  <c r="A63" i="9"/>
  <c r="I62" i="9"/>
  <c r="A62" i="9"/>
  <c r="I61" i="9"/>
  <c r="A61" i="9"/>
  <c r="I60" i="9"/>
  <c r="A60" i="9"/>
  <c r="I59" i="9"/>
  <c r="A59" i="9"/>
  <c r="I58" i="9"/>
  <c r="A58" i="9"/>
  <c r="I57" i="9"/>
  <c r="A57" i="9"/>
  <c r="I56" i="9"/>
  <c r="A56" i="9"/>
  <c r="I55" i="9"/>
  <c r="A55" i="9"/>
  <c r="I54" i="9"/>
  <c r="A54" i="9"/>
  <c r="I53" i="9"/>
  <c r="A53" i="9"/>
  <c r="I52" i="9"/>
  <c r="A52" i="9"/>
  <c r="I51" i="9"/>
  <c r="A51" i="9"/>
  <c r="I50" i="9"/>
  <c r="A50" i="9"/>
  <c r="I49" i="9"/>
  <c r="A49" i="9"/>
  <c r="I48" i="9"/>
  <c r="A48" i="9"/>
  <c r="I47" i="9"/>
  <c r="A47" i="9"/>
  <c r="I46" i="9"/>
  <c r="A46" i="9"/>
  <c r="I45" i="9"/>
  <c r="A45" i="9"/>
  <c r="I44" i="9"/>
  <c r="A44" i="9"/>
  <c r="I43" i="9"/>
  <c r="A43" i="9"/>
  <c r="I42" i="9"/>
  <c r="A42" i="9"/>
  <c r="I41" i="9"/>
  <c r="A41" i="9"/>
  <c r="I40" i="9"/>
  <c r="A40" i="9"/>
  <c r="I39" i="9"/>
  <c r="A39" i="9"/>
  <c r="I38" i="9"/>
  <c r="A38" i="9"/>
  <c r="I37" i="9"/>
  <c r="A37" i="9"/>
  <c r="I36" i="9"/>
  <c r="A36" i="9"/>
  <c r="I35" i="9"/>
  <c r="A35" i="9"/>
  <c r="I34" i="9"/>
  <c r="A34" i="9"/>
  <c r="I33" i="9"/>
  <c r="A33" i="9"/>
  <c r="I32" i="9"/>
  <c r="A32" i="9"/>
  <c r="I31" i="9"/>
  <c r="A31" i="9"/>
  <c r="I30" i="9"/>
  <c r="A30" i="9"/>
  <c r="I29" i="9"/>
  <c r="A29" i="9"/>
  <c r="I28" i="9"/>
  <c r="A28" i="9"/>
  <c r="I27" i="9"/>
  <c r="A27" i="9"/>
  <c r="I26" i="9"/>
  <c r="A26" i="9"/>
  <c r="I25" i="9"/>
  <c r="A25" i="9"/>
  <c r="I24" i="9"/>
  <c r="A24" i="9"/>
  <c r="I23" i="9"/>
  <c r="A23" i="9"/>
  <c r="I22" i="9"/>
  <c r="A22" i="9"/>
  <c r="I21" i="9"/>
  <c r="A21" i="9"/>
  <c r="I20" i="9"/>
  <c r="A20" i="9"/>
  <c r="I19" i="9"/>
  <c r="A19" i="9"/>
  <c r="I18" i="9"/>
  <c r="A18" i="9"/>
  <c r="I17" i="9"/>
  <c r="A17" i="9"/>
  <c r="I16" i="9"/>
  <c r="A16" i="9"/>
  <c r="I15" i="9"/>
  <c r="A15" i="9"/>
  <c r="I14" i="9"/>
  <c r="A14" i="9"/>
  <c r="I13" i="9"/>
  <c r="A13" i="9"/>
  <c r="I12" i="9"/>
  <c r="A12" i="9"/>
  <c r="I11" i="9"/>
  <c r="A11" i="9"/>
  <c r="I10" i="9"/>
  <c r="A10" i="9"/>
  <c r="I9" i="9"/>
  <c r="A9" i="9"/>
  <c r="I8" i="9"/>
  <c r="A8" i="9"/>
  <c r="I7" i="9"/>
  <c r="A7" i="9"/>
  <c r="I6" i="9"/>
  <c r="A6" i="9"/>
  <c r="F5" i="9"/>
  <c r="E5" i="9"/>
  <c r="D5" i="9"/>
  <c r="A3" i="9"/>
  <c r="A2" i="9"/>
  <c r="C5" i="9" s="1"/>
  <c r="I101" i="10"/>
  <c r="A101" i="10"/>
  <c r="I100" i="10"/>
  <c r="A100" i="10"/>
  <c r="I99" i="10"/>
  <c r="A99" i="10"/>
  <c r="I98" i="10"/>
  <c r="A98" i="10"/>
  <c r="I97" i="10"/>
  <c r="A97" i="10"/>
  <c r="I96" i="10"/>
  <c r="A96" i="10"/>
  <c r="I95" i="10"/>
  <c r="A95" i="10"/>
  <c r="I94" i="10"/>
  <c r="A94" i="10"/>
  <c r="I93" i="10"/>
  <c r="A93" i="10"/>
  <c r="I92" i="10"/>
  <c r="A92" i="10"/>
  <c r="I91" i="10"/>
  <c r="A91" i="10"/>
  <c r="I90" i="10"/>
  <c r="A90" i="10"/>
  <c r="I89" i="10"/>
  <c r="A89" i="10"/>
  <c r="I88" i="10"/>
  <c r="A88" i="10"/>
  <c r="I87" i="10"/>
  <c r="A87" i="10"/>
  <c r="I86" i="10"/>
  <c r="A86" i="10"/>
  <c r="I85" i="10"/>
  <c r="A85" i="10"/>
  <c r="I84" i="10"/>
  <c r="A84" i="10"/>
  <c r="I83" i="10"/>
  <c r="A83" i="10"/>
  <c r="I82" i="10"/>
  <c r="A82" i="10"/>
  <c r="I81" i="10"/>
  <c r="A81" i="10"/>
  <c r="I80" i="10"/>
  <c r="A80" i="10"/>
  <c r="I79" i="10"/>
  <c r="A79" i="10"/>
  <c r="I78" i="10"/>
  <c r="A78" i="10"/>
  <c r="I77" i="10"/>
  <c r="A77" i="10"/>
  <c r="I76" i="10"/>
  <c r="A76" i="10"/>
  <c r="I75" i="10"/>
  <c r="A75" i="10"/>
  <c r="I74" i="10"/>
  <c r="A74" i="10"/>
  <c r="I73" i="10"/>
  <c r="A73" i="10"/>
  <c r="I72" i="10"/>
  <c r="A72" i="10"/>
  <c r="I71" i="10"/>
  <c r="A71" i="10"/>
  <c r="I70" i="10"/>
  <c r="A70" i="10"/>
  <c r="I69" i="10"/>
  <c r="A69" i="10"/>
  <c r="I68" i="10"/>
  <c r="A68" i="10"/>
  <c r="I67" i="10"/>
  <c r="A67" i="10"/>
  <c r="I66" i="10"/>
  <c r="A66" i="10"/>
  <c r="I65" i="10"/>
  <c r="A65" i="10"/>
  <c r="I64" i="10"/>
  <c r="A64" i="10"/>
  <c r="I63" i="10"/>
  <c r="A63" i="10"/>
  <c r="I62" i="10"/>
  <c r="A62" i="10"/>
  <c r="I61" i="10"/>
  <c r="A61" i="10"/>
  <c r="I60" i="10"/>
  <c r="A60" i="10"/>
  <c r="I59" i="10"/>
  <c r="A59" i="10"/>
  <c r="I58" i="10"/>
  <c r="A58" i="10"/>
  <c r="I57" i="10"/>
  <c r="A57" i="10"/>
  <c r="I56" i="10"/>
  <c r="A56" i="10"/>
  <c r="I55" i="10"/>
  <c r="A55" i="10"/>
  <c r="I54" i="10"/>
  <c r="A54" i="10"/>
  <c r="I53" i="10"/>
  <c r="A53" i="10"/>
  <c r="I52" i="10"/>
  <c r="A52" i="10"/>
  <c r="I51" i="10"/>
  <c r="A51" i="10"/>
  <c r="I50" i="10"/>
  <c r="A50" i="10"/>
  <c r="I49" i="10"/>
  <c r="A49" i="10"/>
  <c r="I48" i="10"/>
  <c r="A48" i="10"/>
  <c r="I47" i="10"/>
  <c r="A47" i="10"/>
  <c r="I46" i="10"/>
  <c r="A46" i="10"/>
  <c r="I45" i="10"/>
  <c r="A45" i="10"/>
  <c r="I44" i="10"/>
  <c r="A44" i="10"/>
  <c r="I43" i="10"/>
  <c r="A43" i="10"/>
  <c r="I42" i="10"/>
  <c r="A42" i="10"/>
  <c r="I41" i="10"/>
  <c r="A41" i="10"/>
  <c r="I40" i="10"/>
  <c r="A40" i="10"/>
  <c r="I39" i="10"/>
  <c r="A39" i="10"/>
  <c r="I38" i="10"/>
  <c r="A38" i="10"/>
  <c r="I37" i="10"/>
  <c r="A37" i="10"/>
  <c r="I36" i="10"/>
  <c r="A36" i="10"/>
  <c r="I35" i="10"/>
  <c r="A35" i="10"/>
  <c r="I34" i="10"/>
  <c r="A34" i="10"/>
  <c r="I33" i="10"/>
  <c r="A33" i="10"/>
  <c r="I32" i="10"/>
  <c r="A32" i="10"/>
  <c r="I31" i="10"/>
  <c r="A31" i="10"/>
  <c r="I30" i="10"/>
  <c r="A30" i="10"/>
  <c r="I29" i="10"/>
  <c r="A29" i="10"/>
  <c r="I28" i="10"/>
  <c r="A28" i="10"/>
  <c r="I27" i="10"/>
  <c r="A27" i="10"/>
  <c r="I26" i="10"/>
  <c r="A26" i="10"/>
  <c r="I25" i="10"/>
  <c r="A25" i="10"/>
  <c r="I24" i="10"/>
  <c r="A24" i="10"/>
  <c r="I23" i="10"/>
  <c r="A23" i="10"/>
  <c r="I22" i="10"/>
  <c r="A22" i="10"/>
  <c r="I21" i="10"/>
  <c r="A21" i="10"/>
  <c r="I20" i="10"/>
  <c r="A20" i="10"/>
  <c r="I19" i="10"/>
  <c r="A19" i="10"/>
  <c r="I18" i="10"/>
  <c r="A18" i="10"/>
  <c r="I17" i="10"/>
  <c r="A17" i="10"/>
  <c r="I16" i="10"/>
  <c r="A16" i="10"/>
  <c r="I15" i="10"/>
  <c r="A15" i="10"/>
  <c r="I14" i="10"/>
  <c r="A14" i="10"/>
  <c r="I13" i="10"/>
  <c r="A13" i="10"/>
  <c r="I12" i="10"/>
  <c r="A12" i="10"/>
  <c r="I11" i="10"/>
  <c r="A11" i="10"/>
  <c r="I10" i="10"/>
  <c r="A10" i="10"/>
  <c r="I9" i="10"/>
  <c r="A9" i="10"/>
  <c r="I8" i="10"/>
  <c r="A8" i="10"/>
  <c r="I7" i="10"/>
  <c r="A7" i="10"/>
  <c r="I6" i="10"/>
  <c r="A6" i="10"/>
  <c r="G5" i="10"/>
  <c r="F5" i="10"/>
  <c r="E5" i="10"/>
  <c r="C5" i="10"/>
  <c r="B5" i="10"/>
  <c r="A3" i="10"/>
  <c r="A2" i="10"/>
  <c r="D5" i="10" s="1"/>
  <c r="I101" i="14"/>
  <c r="A101" i="14"/>
  <c r="I100" i="14"/>
  <c r="A100" i="14"/>
  <c r="I99" i="14"/>
  <c r="A99" i="14"/>
  <c r="I98" i="14"/>
  <c r="A98" i="14"/>
  <c r="I97" i="14"/>
  <c r="A97" i="14"/>
  <c r="I96" i="14"/>
  <c r="A96" i="14"/>
  <c r="I95" i="14"/>
  <c r="A95" i="14"/>
  <c r="I94" i="14"/>
  <c r="A94" i="14"/>
  <c r="I93" i="14"/>
  <c r="A93" i="14"/>
  <c r="I92" i="14"/>
  <c r="A92" i="14"/>
  <c r="I91" i="14"/>
  <c r="A91" i="14"/>
  <c r="I90" i="14"/>
  <c r="A90" i="14"/>
  <c r="I89" i="14"/>
  <c r="A89" i="14"/>
  <c r="I88" i="14"/>
  <c r="A88" i="14"/>
  <c r="I87" i="14"/>
  <c r="A87" i="14"/>
  <c r="I86" i="14"/>
  <c r="A86" i="14"/>
  <c r="I85" i="14"/>
  <c r="A85" i="14"/>
  <c r="I84" i="14"/>
  <c r="A84" i="14"/>
  <c r="I83" i="14"/>
  <c r="A83" i="14"/>
  <c r="I82" i="14"/>
  <c r="A82" i="14"/>
  <c r="I81" i="14"/>
  <c r="A81" i="14"/>
  <c r="I80" i="14"/>
  <c r="A80" i="14"/>
  <c r="I79" i="14"/>
  <c r="A79" i="14"/>
  <c r="I78" i="14"/>
  <c r="A78" i="14"/>
  <c r="I77" i="14"/>
  <c r="A77" i="14"/>
  <c r="I76" i="14"/>
  <c r="A76" i="14"/>
  <c r="I75" i="14"/>
  <c r="A75" i="14"/>
  <c r="I74" i="14"/>
  <c r="A74" i="14"/>
  <c r="I73" i="14"/>
  <c r="A73" i="14"/>
  <c r="I72" i="14"/>
  <c r="A72" i="14"/>
  <c r="I71" i="14"/>
  <c r="A71" i="14"/>
  <c r="I70" i="14"/>
  <c r="A70" i="14"/>
  <c r="I69" i="14"/>
  <c r="A69" i="14"/>
  <c r="I68" i="14"/>
  <c r="A68" i="14"/>
  <c r="I67" i="14"/>
  <c r="A67" i="14"/>
  <c r="I66" i="14"/>
  <c r="A66" i="14"/>
  <c r="I65" i="14"/>
  <c r="A65" i="14"/>
  <c r="I64" i="14"/>
  <c r="A64" i="14"/>
  <c r="I63" i="14"/>
  <c r="A63" i="14"/>
  <c r="I62" i="14"/>
  <c r="A62" i="14"/>
  <c r="I61" i="14"/>
  <c r="A61" i="14"/>
  <c r="I60" i="14"/>
  <c r="A60" i="14"/>
  <c r="I59" i="14"/>
  <c r="A59" i="14"/>
  <c r="I58" i="14"/>
  <c r="A58" i="14"/>
  <c r="I57" i="14"/>
  <c r="A57" i="14"/>
  <c r="I56" i="14"/>
  <c r="A56" i="14"/>
  <c r="I55" i="14"/>
  <c r="A55" i="14"/>
  <c r="I54" i="14"/>
  <c r="A54" i="14"/>
  <c r="I53" i="14"/>
  <c r="A53" i="14"/>
  <c r="I52" i="14"/>
  <c r="A52" i="14"/>
  <c r="I51" i="14"/>
  <c r="A51" i="14"/>
  <c r="I50" i="14"/>
  <c r="A50" i="14"/>
  <c r="I49" i="14"/>
  <c r="A49" i="14"/>
  <c r="I48" i="14"/>
  <c r="A48" i="14"/>
  <c r="I47" i="14"/>
  <c r="A47" i="14"/>
  <c r="I46" i="14"/>
  <c r="A46" i="14"/>
  <c r="I45" i="14"/>
  <c r="A45" i="14"/>
  <c r="I44" i="14"/>
  <c r="A44" i="14"/>
  <c r="I43" i="14"/>
  <c r="A43" i="14"/>
  <c r="I42" i="14"/>
  <c r="A42" i="14"/>
  <c r="I41" i="14"/>
  <c r="A41" i="14"/>
  <c r="I40" i="14"/>
  <c r="A40" i="14"/>
  <c r="I39" i="14"/>
  <c r="A39" i="14"/>
  <c r="I38" i="14"/>
  <c r="A38" i="14"/>
  <c r="I37" i="14"/>
  <c r="A37" i="14"/>
  <c r="I36" i="14"/>
  <c r="A36" i="14"/>
  <c r="I35" i="14"/>
  <c r="A35" i="14"/>
  <c r="I34" i="14"/>
  <c r="A34" i="14"/>
  <c r="I33" i="14"/>
  <c r="A33" i="14"/>
  <c r="I32" i="14"/>
  <c r="A32" i="14"/>
  <c r="I31" i="14"/>
  <c r="A31" i="14"/>
  <c r="I30" i="14"/>
  <c r="A30" i="14"/>
  <c r="I29" i="14"/>
  <c r="A29" i="14"/>
  <c r="I28" i="14"/>
  <c r="A28" i="14"/>
  <c r="I27" i="14"/>
  <c r="A27" i="14"/>
  <c r="I26" i="14"/>
  <c r="A26" i="14"/>
  <c r="I25" i="14"/>
  <c r="A25" i="14"/>
  <c r="I24" i="14"/>
  <c r="A24" i="14"/>
  <c r="I23" i="14"/>
  <c r="A23" i="14"/>
  <c r="I22" i="14"/>
  <c r="A22" i="14"/>
  <c r="I21" i="14"/>
  <c r="A21" i="14"/>
  <c r="I20" i="14"/>
  <c r="A20" i="14"/>
  <c r="I19" i="14"/>
  <c r="A19" i="14"/>
  <c r="I18" i="14"/>
  <c r="A18" i="14"/>
  <c r="I17" i="14"/>
  <c r="A17" i="14"/>
  <c r="I16" i="14"/>
  <c r="A16" i="14"/>
  <c r="I15" i="14"/>
  <c r="A15" i="14"/>
  <c r="I14" i="14"/>
  <c r="A14" i="14"/>
  <c r="I13" i="14"/>
  <c r="A13" i="14"/>
  <c r="I12" i="14"/>
  <c r="A12" i="14"/>
  <c r="I11" i="14"/>
  <c r="A11" i="14"/>
  <c r="I10" i="14"/>
  <c r="A10" i="14"/>
  <c r="I9" i="14"/>
  <c r="A9" i="14"/>
  <c r="I8" i="14"/>
  <c r="A8" i="14"/>
  <c r="I7" i="14"/>
  <c r="A7" i="14"/>
  <c r="I6" i="14"/>
  <c r="A6" i="14"/>
  <c r="G5" i="14"/>
  <c r="F5" i="14"/>
  <c r="A3" i="14"/>
  <c r="A2" i="14"/>
  <c r="E5" i="14" s="1"/>
  <c r="I101" i="13"/>
  <c r="A101" i="13"/>
  <c r="I100" i="13"/>
  <c r="A100" i="13"/>
  <c r="I99" i="13"/>
  <c r="A99" i="13"/>
  <c r="I98" i="13"/>
  <c r="A98" i="13"/>
  <c r="I97" i="13"/>
  <c r="A97" i="13"/>
  <c r="I96" i="13"/>
  <c r="A96" i="13"/>
  <c r="I95" i="13"/>
  <c r="A95" i="13"/>
  <c r="I94" i="13"/>
  <c r="A94" i="13"/>
  <c r="I93" i="13"/>
  <c r="A93" i="13"/>
  <c r="I92" i="13"/>
  <c r="A92" i="13"/>
  <c r="I91" i="13"/>
  <c r="A91" i="13"/>
  <c r="I90" i="13"/>
  <c r="A90" i="13"/>
  <c r="I89" i="13"/>
  <c r="A89" i="13"/>
  <c r="I88" i="13"/>
  <c r="A88" i="13"/>
  <c r="I87" i="13"/>
  <c r="A87" i="13"/>
  <c r="I86" i="13"/>
  <c r="A86" i="13"/>
  <c r="I85" i="13"/>
  <c r="A85" i="13"/>
  <c r="I84" i="13"/>
  <c r="A84" i="13"/>
  <c r="I83" i="13"/>
  <c r="A83" i="13"/>
  <c r="I82" i="13"/>
  <c r="A82" i="13"/>
  <c r="I81" i="13"/>
  <c r="A81" i="13"/>
  <c r="I80" i="13"/>
  <c r="A80" i="13"/>
  <c r="I79" i="13"/>
  <c r="A79" i="13"/>
  <c r="I78" i="13"/>
  <c r="A78" i="13"/>
  <c r="I77" i="13"/>
  <c r="A77" i="13"/>
  <c r="I76" i="13"/>
  <c r="A76" i="13"/>
  <c r="I75" i="13"/>
  <c r="A75" i="13"/>
  <c r="I74" i="13"/>
  <c r="A74" i="13"/>
  <c r="I73" i="13"/>
  <c r="A73" i="13"/>
  <c r="I72" i="13"/>
  <c r="A72" i="13"/>
  <c r="I71" i="13"/>
  <c r="A71" i="13"/>
  <c r="I70" i="13"/>
  <c r="A70" i="13"/>
  <c r="I69" i="13"/>
  <c r="A69" i="13"/>
  <c r="I68" i="13"/>
  <c r="A68" i="13"/>
  <c r="I67" i="13"/>
  <c r="A67" i="13"/>
  <c r="I66" i="13"/>
  <c r="A66" i="13"/>
  <c r="I65" i="13"/>
  <c r="A65" i="13"/>
  <c r="I64" i="13"/>
  <c r="A64" i="13"/>
  <c r="I63" i="13"/>
  <c r="A63" i="13"/>
  <c r="I62" i="13"/>
  <c r="A62" i="13"/>
  <c r="I61" i="13"/>
  <c r="A61" i="13"/>
  <c r="I60" i="13"/>
  <c r="A60" i="13"/>
  <c r="I59" i="13"/>
  <c r="A59" i="13"/>
  <c r="I58" i="13"/>
  <c r="A58" i="13"/>
  <c r="I57" i="13"/>
  <c r="A57" i="13"/>
  <c r="I56" i="13"/>
  <c r="A56" i="13"/>
  <c r="I55" i="13"/>
  <c r="A55" i="13"/>
  <c r="I54" i="13"/>
  <c r="A54" i="13"/>
  <c r="I53" i="13"/>
  <c r="A53" i="13"/>
  <c r="I52" i="13"/>
  <c r="A52" i="13"/>
  <c r="I51" i="13"/>
  <c r="A51" i="13"/>
  <c r="I50" i="13"/>
  <c r="A50" i="13"/>
  <c r="I49" i="13"/>
  <c r="A49" i="13"/>
  <c r="I48" i="13"/>
  <c r="A48" i="13"/>
  <c r="I47" i="13"/>
  <c r="A47" i="13"/>
  <c r="I46" i="13"/>
  <c r="A46" i="13"/>
  <c r="I45" i="13"/>
  <c r="A45" i="13"/>
  <c r="I44" i="13"/>
  <c r="A44" i="13"/>
  <c r="I43" i="13"/>
  <c r="A43" i="13"/>
  <c r="I42" i="13"/>
  <c r="A42" i="13"/>
  <c r="I41" i="13"/>
  <c r="A41" i="13"/>
  <c r="I40" i="13"/>
  <c r="A40" i="13"/>
  <c r="I39" i="13"/>
  <c r="A39" i="13"/>
  <c r="I38" i="13"/>
  <c r="A38" i="13"/>
  <c r="I37" i="13"/>
  <c r="A37" i="13"/>
  <c r="I36" i="13"/>
  <c r="A36" i="13"/>
  <c r="I35" i="13"/>
  <c r="A35" i="13"/>
  <c r="I34" i="13"/>
  <c r="A34" i="13"/>
  <c r="I33" i="13"/>
  <c r="A33" i="13"/>
  <c r="I32" i="13"/>
  <c r="A32" i="13"/>
  <c r="I31" i="13"/>
  <c r="A31" i="13"/>
  <c r="I30" i="13"/>
  <c r="A30" i="13"/>
  <c r="I29" i="13"/>
  <c r="A29" i="13"/>
  <c r="I28" i="13"/>
  <c r="A28" i="13"/>
  <c r="I27" i="13"/>
  <c r="A27" i="13"/>
  <c r="I26" i="13"/>
  <c r="A26" i="13"/>
  <c r="I25" i="13"/>
  <c r="A25" i="13"/>
  <c r="I24" i="13"/>
  <c r="A24" i="13"/>
  <c r="I23" i="13"/>
  <c r="A23" i="13"/>
  <c r="I22" i="13"/>
  <c r="A22" i="13"/>
  <c r="I21" i="13"/>
  <c r="A21" i="13"/>
  <c r="I20" i="13"/>
  <c r="A20" i="13"/>
  <c r="I19" i="13"/>
  <c r="A19" i="13"/>
  <c r="I18" i="13"/>
  <c r="A18" i="13"/>
  <c r="I17" i="13"/>
  <c r="A17" i="13"/>
  <c r="I16" i="13"/>
  <c r="A16" i="13"/>
  <c r="I15" i="13"/>
  <c r="A15" i="13"/>
  <c r="I14" i="13"/>
  <c r="A14" i="13"/>
  <c r="I13" i="13"/>
  <c r="A13" i="13"/>
  <c r="I12" i="13"/>
  <c r="A12" i="13"/>
  <c r="I11" i="13"/>
  <c r="A11" i="13"/>
  <c r="I10" i="13"/>
  <c r="A10" i="13"/>
  <c r="I9" i="13"/>
  <c r="A9" i="13"/>
  <c r="I8" i="13"/>
  <c r="A8" i="13"/>
  <c r="I7" i="13"/>
  <c r="A7" i="13"/>
  <c r="I6" i="13"/>
  <c r="A6" i="13"/>
  <c r="A3" i="13"/>
  <c r="A2" i="13"/>
  <c r="G5" i="13" s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H5" i="1"/>
  <c r="G5" i="1"/>
  <c r="F5" i="1"/>
  <c r="E5" i="1"/>
  <c r="D5" i="1"/>
  <c r="C5" i="1"/>
  <c r="B5" i="1"/>
  <c r="H5" i="14" l="1"/>
  <c r="H5" i="6"/>
  <c r="F5" i="4"/>
  <c r="D5" i="12"/>
  <c r="B5" i="13"/>
  <c r="H5" i="10"/>
  <c r="G5" i="9"/>
  <c r="F5" i="8"/>
  <c r="E5" i="15"/>
  <c r="D5" i="16"/>
  <c r="C5" i="17"/>
  <c r="B5" i="7"/>
  <c r="H5" i="5"/>
  <c r="G5" i="4"/>
  <c r="F5" i="3"/>
  <c r="E5" i="12"/>
  <c r="C5" i="13"/>
  <c r="B5" i="14"/>
  <c r="H5" i="9"/>
  <c r="F5" i="15"/>
  <c r="D5" i="17"/>
  <c r="C5" i="7"/>
  <c r="B5" i="6"/>
  <c r="H5" i="4"/>
  <c r="F5" i="12"/>
  <c r="H5" i="13"/>
  <c r="D5" i="13"/>
  <c r="C5" i="14"/>
  <c r="H5" i="8"/>
  <c r="G5" i="15"/>
  <c r="E5" i="17"/>
  <c r="D5" i="7"/>
  <c r="C5" i="6"/>
  <c r="H5" i="3"/>
  <c r="G5" i="12"/>
  <c r="D5" i="14"/>
  <c r="B5" i="9"/>
  <c r="H5" i="15"/>
  <c r="F5" i="17"/>
  <c r="E5" i="7"/>
  <c r="D5" i="6"/>
  <c r="B5" i="4"/>
  <c r="H5" i="12"/>
  <c r="H5" i="7"/>
  <c r="E5" i="13"/>
  <c r="F5" i="13"/>
  <c r="G5" i="17"/>
  <c r="F5" i="7"/>
  <c r="E5" i="6"/>
  <c r="C5" i="4"/>
</calcChain>
</file>

<file path=xl/sharedStrings.xml><?xml version="1.0" encoding="utf-8"?>
<sst xmlns="http://schemas.openxmlformats.org/spreadsheetml/2006/main" count="184" uniqueCount="141">
  <si>
    <t>State Agency or Indian Tribal Organization</t>
  </si>
  <si>
    <t>All data are preliminary and are subject to revision.</t>
  </si>
  <si>
    <t>WIC PROGRAM -- NUMBER OF PREGNANT WOMEN PARTICIPATING</t>
  </si>
  <si>
    <t>WIC PROGRAM -- NUTRITION SERVICES AND ADMINISTRATION</t>
  </si>
  <si>
    <t>WIC PROGRAM -- FOOD COSTS</t>
  </si>
  <si>
    <t>WIC PROGRAM -- AVERAGE FOOD COST PER PERSON</t>
  </si>
  <si>
    <t>WIC PROGRAM -- TOTAL NUMBER OF PARTICIPANTS</t>
  </si>
  <si>
    <t>WIC PROGRAM -- NUMBER OF CHILDREN PARTICIPATING</t>
  </si>
  <si>
    <t>WIC PROGRAM -- NUMBER OF INFANTS PARTICIPATING</t>
  </si>
  <si>
    <t>WIC PROGRAM -- TOTAL NUMBER OF WOMEN PARTICIPATING</t>
  </si>
  <si>
    <t>WIC PROGRAM -- NUMBER OF POSTPARTUM WOMEN PARTICIPATING</t>
  </si>
  <si>
    <t>WIC PROGRAM -- NUMBER OF BREASTFEEDING WOMEN PARTICIPATING</t>
  </si>
  <si>
    <t>Average Participation</t>
  </si>
  <si>
    <t>Note on WIC Agency Level Monthly Spreadsheets</t>
  </si>
  <si>
    <t xml:space="preserve">     Pregnant Women </t>
  </si>
  <si>
    <t xml:space="preserve">     Postpartum Women </t>
  </si>
  <si>
    <t xml:space="preserve">     Total Women </t>
  </si>
  <si>
    <t xml:space="preserve">     Children </t>
  </si>
  <si>
    <t xml:space="preserve">     Total Participants </t>
  </si>
  <si>
    <t xml:space="preserve">     Average food cost per person</t>
  </si>
  <si>
    <t xml:space="preserve">     Food Costs </t>
  </si>
  <si>
    <t xml:space="preserve">     Nutrition Services and Administration</t>
  </si>
  <si>
    <t>Cumulative Average</t>
  </si>
  <si>
    <t>Cumulative Cost</t>
  </si>
  <si>
    <t xml:space="preserve">     Rebates</t>
  </si>
  <si>
    <t>Sixteen spreadsheets are included in the following order:</t>
  </si>
  <si>
    <t xml:space="preserve">     Infants Fully Breastfed</t>
  </si>
  <si>
    <t xml:space="preserve">     Infants Partially Breastfed</t>
  </si>
  <si>
    <t xml:space="preserve">     Infants Fully Formula-fed</t>
  </si>
  <si>
    <t>WIC PROGRAM -- Infants Fully Breastfed</t>
  </si>
  <si>
    <t>WIC PROGRAM -- Infants Partially Breastfed</t>
  </si>
  <si>
    <t>WIC PROGRAM -- Infants Fully Formula-fed</t>
  </si>
  <si>
    <t xml:space="preserve">     Women Fully Breastfeeding</t>
  </si>
  <si>
    <t xml:space="preserve">     Women Partially Breastfeeding</t>
  </si>
  <si>
    <t>WIC PROGRAM -- Women Fully Breastfeeding</t>
  </si>
  <si>
    <t>WIC PROGRAM -- Women Partially Breastfeeding</t>
  </si>
  <si>
    <t xml:space="preserve">     Total Infants </t>
  </si>
  <si>
    <t xml:space="preserve">     Total Breastfeeding Women (includes fully breastfeeding and partially breastfeeding) </t>
  </si>
  <si>
    <t>WIC PROGRAM -- REBATES RECEIVED</t>
  </si>
  <si>
    <t xml:space="preserve">This file contains monthly data for the selected fiscal year for each WIC State agency i.e. geographic state, </t>
  </si>
  <si>
    <t xml:space="preserve">Indian tribal organization, and territory.  </t>
  </si>
  <si>
    <t>FISCAL YEAR 2026</t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</si>
  <si>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</si>
  <si>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</si>
  <si>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</si>
  <si>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</si>
  <si>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</si>
  <si>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</si>
  <si>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</si>
  <si>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</si>
  <si>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Pleasant Point, ME</t>
  </si>
  <si>
    <t>Northeast Region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</si>
  <si>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</si>
  <si>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</si>
  <si>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</si>
  <si>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</si>
  <si>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</si>
  <si>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</si>
  <si>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</si>
  <si>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</si>
  <si>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Mid-Atlantic Region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</si>
  <si>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</si>
  <si>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</si>
  <si>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</si>
  <si>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</si>
  <si>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</si>
  <si>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</si>
  <si>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</si>
  <si>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</si>
  <si>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 Indians, MS</t>
  </si>
  <si>
    <t>Eastern Cherokee, NC</t>
  </si>
  <si>
    <t>Southeast Region</t>
  </si>
  <si>
    <t>Illinois</t>
  </si>
  <si>
    <t>Indiana</t>
  </si>
  <si>
    <t>Iowa</t>
  </si>
  <si>
    <t>Michigan</t>
  </si>
  <si>
    <t>Minnesota</t>
  </si>
  <si>
    <t>Ohio</t>
  </si>
  <si>
    <t>Wisconsin</t>
  </si>
  <si>
    <t>Midwest Region</t>
  </si>
  <si>
    <t>Arizona</t>
  </si>
  <si>
    <t>Arkansas</t>
  </si>
  <si>
    <t>Louisiana</t>
  </si>
  <si>
    <t>New Mexico</t>
  </si>
  <si>
    <t>Oklahoma</t>
  </si>
  <si>
    <t>Texas</t>
  </si>
  <si>
    <t>Utah</t>
  </si>
  <si>
    <t>Inter-Tribal Council, AZ</t>
  </si>
  <si>
    <t>Navajo Nation, AZ</t>
  </si>
  <si>
    <t>Acoma, Canoncito &amp; Laguna, NM</t>
  </si>
  <si>
    <t>Eight Northern Pueblos, NM</t>
  </si>
  <si>
    <t>Five Sandoval Pueblos, NM</t>
  </si>
  <si>
    <t>Isleta Pueblo, NM</t>
  </si>
  <si>
    <t>San Felipe Pueblo, NM</t>
  </si>
  <si>
    <t>Santo Domingo Tribe, NM</t>
  </si>
  <si>
    <t>Zuni Pueblo, NM</t>
  </si>
  <si>
    <t>Cherokee Nation, OK</t>
  </si>
  <si>
    <t>Chickasaw Nation, OK</t>
  </si>
  <si>
    <t>Choctaw Nation, OK</t>
  </si>
  <si>
    <t>Citizen Potawatomi Nation, OK</t>
  </si>
  <si>
    <t>Inter-Tribal Council, OK</t>
  </si>
  <si>
    <t>Muscogee Creek Nation, OK</t>
  </si>
  <si>
    <t>Osage Tribal Council, OK</t>
  </si>
  <si>
    <t>Otoe-Missouria Tribe, OK</t>
  </si>
  <si>
    <t>Wichita, Caddo &amp; Delaware (WCD), OK</t>
  </si>
  <si>
    <t>Southwest Region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</si>
  <si>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</si>
  <si>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</si>
  <si>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</si>
  <si>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</si>
  <si>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</si>
  <si>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</si>
  <si>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</si>
  <si>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</si>
  <si>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Ute Mountain Ute Tribe, CO</t>
  </si>
  <si>
    <t>Omaha Sioux, NE</t>
  </si>
  <si>
    <t>Santee Sioux, NE</t>
  </si>
  <si>
    <t>Winnebago Tribe, NE</t>
  </si>
  <si>
    <t>Standing Rock Sioux Tribe, ND</t>
  </si>
  <si>
    <t>Three Affiliated Tribes, ND</t>
  </si>
  <si>
    <t>Cheyenne River Sioux, SD</t>
  </si>
  <si>
    <t>Rosebud Sioux, SD</t>
  </si>
  <si>
    <t>Northern Arapahoe, WY</t>
  </si>
  <si>
    <t>Shoshone Tribe, WY</t>
  </si>
  <si>
    <t>Mountain Plains</t>
  </si>
  <si>
    <t>Alaska</t>
  </si>
  <si>
    <t>American Samoa</t>
  </si>
  <si>
    <t>California</t>
  </si>
  <si>
    <t>Guam</t>
  </si>
  <si>
    <t>Hawaii</t>
  </si>
  <si>
    <t>Idaho</t>
  </si>
  <si>
    <t>Nevada</t>
  </si>
  <si>
    <t>Oregon</t>
  </si>
  <si>
    <t>Washington</t>
  </si>
  <si>
    <t>Northern Marianas</t>
  </si>
  <si>
    <t>Inter-Tribal Council, NV</t>
  </si>
  <si>
    <t>Western Region</t>
  </si>
  <si>
    <t>TOTAL</t>
  </si>
  <si>
    <t>Cumulative Cost:
 October-April</t>
  </si>
  <si>
    <t>This file contains data for October through April of FY 2026.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</si>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</sst>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dd\,\ yyyy"/>
  </numFmts>
  <fonts count="11" x14ac:knownFonts="1">
    <font>
      <sz val="10"/>
      <name val="Arial"/>
    </font>
    <font>
      <sz val="8"/>
      <name val="Arial"/>
    </font>
    <font>
      <b/>
      <sz val="10"/>
      <name val="Arial"/>
    </font>
    <font>
      <b/>
      <sz val="9"/>
      <name val="Arial"/>
    </font>
    <font>
      <sz val="9"/>
      <name val="Arial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3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vertical="top"/>
    </xf>
    <xf numFmtId="3" fontId="6" fillId="0" borderId="7" xfId="0" applyNumberFormat="1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164" fontId="3" fillId="0" borderId="4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3" fillId="0" borderId="9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left" vertical="top"/>
    </xf>
    <xf numFmtId="3" fontId="7" fillId="0" borderId="11" xfId="0" applyNumberFormat="1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3" fontId="2" fillId="0" borderId="10" xfId="0" applyNumberFormat="1" applyFont="1" applyBorder="1" applyAlignment="1">
      <alignment horizontal="lef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4" fontId="3" fillId="0" borderId="0" xfId="0" applyNumberFormat="1" applyFont="1" applyAlignment="1">
      <alignment horizontal="center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6" fillId="0" borderId="8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9" fillId="0" borderId="0" xfId="0" applyNumberFormat="1" applyFont="1"/>
    <xf numFmtId="4" fontId="3" fillId="0" borderId="8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6" fillId="2" borderId="6" xfId="0" applyFont="1" applyFill="1" applyBorder="1" applyAlignment="1">
      <alignment horizontal="lef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vertical="top"/>
    </xf>
    <xf numFmtId="0" fontId="4" fillId="2" borderId="2" xfId="0" applyFont="1" applyFill="1" applyBorder="1"/>
    <xf numFmtId="3" fontId="2" fillId="2" borderId="10" xfId="0" applyNumberFormat="1" applyFont="1" applyFill="1" applyBorder="1" applyAlignment="1">
      <alignment horizontal="left" vertical="top"/>
    </xf>
    <xf numFmtId="3" fontId="2" fillId="2" borderId="11" xfId="0" applyNumberFormat="1" applyFont="1" applyFill="1" applyBorder="1" applyAlignment="1">
      <alignment horizontal="right" vertical="top"/>
    </xf>
    <xf numFmtId="3" fontId="2" fillId="2" borderId="12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3" fontId="3" fillId="2" borderId="0" xfId="0" applyNumberFormat="1" applyFont="1" applyFill="1" applyAlignment="1">
      <alignment horizontal="left"/>
    </xf>
    <xf numFmtId="0" fontId="9" fillId="2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workbookViewId="0">
      <selection sqref="A1:H1"/>
    </sheetView>
  </sheetViews>
  <sheetFormatPr defaultRowHeight="12.75" x14ac:dyDescent="0.2"/>
  <sheetData>
    <row r="1" spans="1:8" x14ac:dyDescent="0.2">
      <c r="A1" s="67" t="s">
        <v>13</v>
      </c>
      <c r="B1" s="67"/>
      <c r="C1" s="67"/>
      <c r="D1" s="67"/>
      <c r="E1" s="67"/>
      <c r="F1" s="67"/>
      <c r="G1" s="67"/>
      <c r="H1" s="67"/>
    </row>
    <row r="3" spans="1:8" ht="15" x14ac:dyDescent="0.2">
      <c r="A3" s="65" t="s">
        <v>39</v>
      </c>
    </row>
    <row r="4" spans="1:8" ht="15" x14ac:dyDescent="0.25">
      <c r="A4" s="66" t="s">
        <v>40</v>
      </c>
    </row>
    <row r="7" spans="1:8" x14ac:dyDescent="0.2">
      <c r="A7" t="s">
        <v>25</v>
      </c>
    </row>
    <row r="8" spans="1:8" x14ac:dyDescent="0.2">
      <c r="A8" t="s">
        <v>14</v>
      </c>
    </row>
    <row r="9" spans="1:8" x14ac:dyDescent="0.2">
      <c r="A9" s="64" t="s">
        <v>32</v>
      </c>
    </row>
    <row r="10" spans="1:8" x14ac:dyDescent="0.2">
      <c r="A10" s="64" t="s">
        <v>33</v>
      </c>
    </row>
    <row r="11" spans="1:8" x14ac:dyDescent="0.2">
      <c r="A11" t="s">
        <v>37</v>
      </c>
    </row>
    <row r="12" spans="1:8" x14ac:dyDescent="0.2">
      <c r="A12" t="s">
        <v>15</v>
      </c>
    </row>
    <row r="13" spans="1:8" x14ac:dyDescent="0.2">
      <c r="A13" t="s">
        <v>16</v>
      </c>
    </row>
    <row r="14" spans="1:8" x14ac:dyDescent="0.2">
      <c r="A14" t="s">
        <v>26</v>
      </c>
    </row>
    <row r="15" spans="1:8" x14ac:dyDescent="0.2">
      <c r="A15" t="s">
        <v>27</v>
      </c>
    </row>
    <row r="16" spans="1:8" x14ac:dyDescent="0.2">
      <c r="A16" t="s">
        <v>28</v>
      </c>
    </row>
    <row r="17" spans="1:1" x14ac:dyDescent="0.2">
      <c r="A17" t="s">
        <v>36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24</v>
      </c>
    </row>
    <row r="23" spans="1:1" x14ac:dyDescent="0.2">
      <c r="A23" t="s">
        <v>21</v>
      </c>
    </row>
    <row r="25" spans="1:1" x14ac:dyDescent="0.2">
      <c r="A25" t="s">
        <v>139</v>
      </c>
    </row>
    <row r="26" spans="1:1" x14ac:dyDescent="0.2">
      <c r="A26" s="68" t="s">
        <v>140</v>
      </c>
    </row>
  </sheetData>
  <mergeCells count="1">
    <mergeCell ref="A1:H1"/>
  </mergeCells>
  <phoneticPr fontId="1" type="noConversion"/>
  <pageMargins left="0.5" right="0.5" top="0.5" bottom="0.5" header="0.5" footer="0.3"/>
  <pageSetup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9" width="13.7109375" style="45" customWidth="1"/>
    <col min="10" max="16384" width="9.140625" style="45"/>
  </cols>
  <sheetData>
    <row r="1" spans="1:9" ht="12" customHeight="1" x14ac:dyDescent="0.2">
      <c r="A1" s="43" t="s">
        <v>31</v>
      </c>
      <c r="B1" s="44"/>
      <c r="C1" s="44"/>
      <c r="D1" s="44"/>
      <c r="E1" s="44"/>
      <c r="F1" s="44"/>
      <c r="G1" s="44"/>
      <c r="H1" s="44"/>
    </row>
    <row r="2" spans="1:9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</row>
    <row r="3" spans="1:9" ht="12" customHeight="1" x14ac:dyDescent="0.2">
      <c r="A3" s="46" t="str">
        <f>'Pregnant Women Participating'!A3</f>
        <v>Data as of July 10, 2026</v>
      </c>
      <c r="B3" s="44"/>
      <c r="C3" s="44"/>
      <c r="D3" s="44"/>
      <c r="E3" s="44"/>
      <c r="F3" s="44"/>
      <c r="G3" s="44"/>
      <c r="H3" s="44"/>
    </row>
    <row r="4" spans="1:9" ht="12" customHeight="1" x14ac:dyDescent="0.2">
      <c r="A4" s="44"/>
      <c r="B4" s="44"/>
      <c r="C4" s="44"/>
      <c r="D4" s="44"/>
      <c r="E4" s="44"/>
      <c r="F4" s="44"/>
      <c r="G4" s="44"/>
      <c r="H4" s="44"/>
    </row>
    <row r="5" spans="1:9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50" t="s">
        <v>12</v>
      </c>
    </row>
    <row r="6" spans="1:9" ht="12" customHeight="1" x14ac:dyDescent="0.2">
      <c r="A6" s="51" t="str">
        <f>'Pregnant Women Participating'!A6</f>
        <v>Connecticut</v>
      </c>
      <c r="B6" s="52">
        <v>5673</v>
      </c>
      <c r="C6" s="53">
        <v>5573</v>
      </c>
      <c r="D6" s="53">
        <v>5568</v>
      </c>
      <c r="E6" s="53">
        <v>5428</v>
      </c>
      <c r="F6" s="53">
        <v>5342</v>
      </c>
      <c r="G6" s="53">
        <v>5398</v>
      </c>
      <c r="H6" s="53">
        <v>5373</v>
      </c>
      <c r="I6" s="52">
        <f t="shared" ref="I6:I101" si="0">IF(SUM(B6:H6)&gt;0,AVERAGE(B6:H6),"0")</f>
        <v>5479.2857142857147</v>
      </c>
    </row>
    <row r="7" spans="1:9" ht="12" customHeight="1" x14ac:dyDescent="0.2">
      <c r="A7" s="51" t="str">
        <f>'Pregnant Women Participating'!A7</f>
        <v>Maine</v>
      </c>
      <c r="B7" s="52">
        <v>1974</v>
      </c>
      <c r="C7" s="53">
        <v>1946</v>
      </c>
      <c r="D7" s="53">
        <v>1931</v>
      </c>
      <c r="E7" s="53">
        <v>1943</v>
      </c>
      <c r="F7" s="53">
        <v>1948</v>
      </c>
      <c r="G7" s="53">
        <v>1948</v>
      </c>
      <c r="H7" s="53">
        <v>1925</v>
      </c>
      <c r="I7" s="52">
        <f t="shared" si="0"/>
        <v>1945</v>
      </c>
    </row>
    <row r="8" spans="1:9" ht="12" customHeight="1" x14ac:dyDescent="0.2">
      <c r="A8" s="51" t="str">
        <f>'Pregnant Women Participating'!A8</f>
        <v>Massachusetts</v>
      </c>
      <c r="B8" s="52">
        <v>12333</v>
      </c>
      <c r="C8" s="53">
        <v>12078</v>
      </c>
      <c r="D8" s="53">
        <v>11933</v>
      </c>
      <c r="E8" s="53">
        <v>11874</v>
      </c>
      <c r="F8" s="53">
        <v>11748</v>
      </c>
      <c r="G8" s="53">
        <v>11711</v>
      </c>
      <c r="H8" s="53">
        <v>11716</v>
      </c>
      <c r="I8" s="52">
        <f t="shared" si="0"/>
        <v>11913.285714285714</v>
      </c>
    </row>
    <row r="9" spans="1:9" ht="12" customHeight="1" x14ac:dyDescent="0.2">
      <c r="A9" s="51" t="str">
        <f>'Pregnant Women Participating'!A9</f>
        <v>New Hampshire</v>
      </c>
      <c r="B9" s="52">
        <v>1153</v>
      </c>
      <c r="C9" s="53">
        <v>1106</v>
      </c>
      <c r="D9" s="53">
        <v>1094</v>
      </c>
      <c r="E9" s="53">
        <v>1109</v>
      </c>
      <c r="F9" s="53">
        <v>1112</v>
      </c>
      <c r="G9" s="53">
        <v>1132</v>
      </c>
      <c r="H9" s="53">
        <v>1189</v>
      </c>
      <c r="I9" s="52">
        <f t="shared" si="0"/>
        <v>1127.8571428571429</v>
      </c>
    </row>
    <row r="10" spans="1:9" ht="12" customHeight="1" x14ac:dyDescent="0.2">
      <c r="A10" s="51" t="str">
        <f>'Pregnant Women Participating'!A10</f>
        <v>New York</v>
      </c>
      <c r="B10" s="52">
        <v>36352</v>
      </c>
      <c r="C10" s="53">
        <v>35529</v>
      </c>
      <c r="D10" s="53">
        <v>35207</v>
      </c>
      <c r="E10" s="53">
        <v>35190</v>
      </c>
      <c r="F10" s="53">
        <v>34770</v>
      </c>
      <c r="G10" s="53">
        <v>35134</v>
      </c>
      <c r="H10" s="53">
        <v>34837</v>
      </c>
      <c r="I10" s="52">
        <f t="shared" si="0"/>
        <v>35288.428571428572</v>
      </c>
    </row>
    <row r="11" spans="1:9" ht="12" customHeight="1" x14ac:dyDescent="0.2">
      <c r="A11" s="51" t="str">
        <f>'Pregnant Women Participating'!A11</f>
        <v>Rhode Island</v>
      </c>
      <c r="B11" s="52">
        <v>2228</v>
      </c>
      <c r="C11" s="53">
        <v>2246</v>
      </c>
      <c r="D11" s="53">
        <v>2233</v>
      </c>
      <c r="E11" s="53">
        <v>2222</v>
      </c>
      <c r="F11" s="53">
        <v>2157</v>
      </c>
      <c r="G11" s="53">
        <v>2140</v>
      </c>
      <c r="H11" s="53">
        <v>2141</v>
      </c>
      <c r="I11" s="52">
        <f t="shared" si="0"/>
        <v>2195.2857142857142</v>
      </c>
    </row>
    <row r="12" spans="1:9" ht="12" customHeight="1" x14ac:dyDescent="0.2">
      <c r="A12" s="51" t="str">
        <f>'Pregnant Women Participating'!A12</f>
        <v>Vermont</v>
      </c>
      <c r="B12" s="52">
        <v>747</v>
      </c>
      <c r="C12" s="53">
        <v>751</v>
      </c>
      <c r="D12" s="53">
        <v>739</v>
      </c>
      <c r="E12" s="53">
        <v>723</v>
      </c>
      <c r="F12" s="53">
        <v>714</v>
      </c>
      <c r="G12" s="53">
        <v>721</v>
      </c>
      <c r="H12" s="53">
        <v>737</v>
      </c>
      <c r="I12" s="52">
        <f t="shared" si="0"/>
        <v>733.14285714285711</v>
      </c>
    </row>
    <row r="13" spans="1:9" ht="12" customHeight="1" x14ac:dyDescent="0.2">
      <c r="A13" s="51" t="str">
        <f>'Pregnant Women Participating'!A13</f>
        <v>Virgin Islands</v>
      </c>
      <c r="B13" s="52">
        <v>160</v>
      </c>
      <c r="C13" s="53">
        <v>159</v>
      </c>
      <c r="D13" s="53">
        <v>152</v>
      </c>
      <c r="E13" s="53">
        <v>149</v>
      </c>
      <c r="F13" s="53">
        <v>145</v>
      </c>
      <c r="G13" s="53">
        <v>156</v>
      </c>
      <c r="H13" s="53">
        <v>0</v>
      </c>
      <c r="I13" s="52">
        <f t="shared" si="0"/>
        <v>131.57142857142858</v>
      </c>
    </row>
    <row r="14" spans="1:9" ht="12" customHeight="1" x14ac:dyDescent="0.2">
      <c r="A14" s="51" t="str">
        <f>'Pregnant Women Participating'!A14</f>
        <v>Pleasant Point, ME</v>
      </c>
      <c r="B14" s="52">
        <v>5</v>
      </c>
      <c r="C14" s="53">
        <v>6</v>
      </c>
      <c r="D14" s="53">
        <v>6</v>
      </c>
      <c r="E14" s="53">
        <v>7</v>
      </c>
      <c r="F14" s="53">
        <v>6</v>
      </c>
      <c r="G14" s="53">
        <v>8</v>
      </c>
      <c r="H14" s="53">
        <v>7</v>
      </c>
      <c r="I14" s="52">
        <f t="shared" si="0"/>
        <v>6.4285714285714288</v>
      </c>
    </row>
    <row r="15" spans="1:9" s="57" customFormat="1" ht="24.75" customHeight="1" x14ac:dyDescent="0.2">
      <c r="A15" s="54" t="str">
        <f>'Pregnant Women Participating'!A15</f>
        <v>Northeast Region</v>
      </c>
      <c r="B15" s="55">
        <v>60625</v>
      </c>
      <c r="C15" s="56">
        <v>59394</v>
      </c>
      <c r="D15" s="56">
        <v>58863</v>
      </c>
      <c r="E15" s="56">
        <v>58645</v>
      </c>
      <c r="F15" s="56">
        <v>57942</v>
      </c>
      <c r="G15" s="56">
        <v>58348</v>
      </c>
      <c r="H15" s="56">
        <v>57925</v>
      </c>
      <c r="I15" s="55">
        <f t="shared" si="0"/>
        <v>58820.285714285717</v>
      </c>
    </row>
    <row r="16" spans="1:9" ht="12" customHeight="1" x14ac:dyDescent="0.2">
      <c r="A16" s="51" t="str">
        <f>'Pregnant Women Participating'!A16</f>
        <v>Delaware</v>
      </c>
      <c r="B16" s="53">
        <v>2569</v>
      </c>
      <c r="C16" s="53">
        <v>2556</v>
      </c>
      <c r="D16" s="53">
        <v>2550</v>
      </c>
      <c r="E16" s="53">
        <v>2542</v>
      </c>
      <c r="F16" s="53">
        <v>2490</v>
      </c>
      <c r="G16" s="53">
        <v>2449</v>
      </c>
      <c r="H16" s="53">
        <v>2464</v>
      </c>
      <c r="I16" s="52">
        <f t="shared" si="0"/>
        <v>2517.1428571428573</v>
      </c>
    </row>
    <row r="17" spans="1:9" ht="12" customHeight="1" x14ac:dyDescent="0.2">
      <c r="A17" s="51" t="str">
        <f>'Pregnant Women Participating'!A17</f>
        <v>District of Columbia</v>
      </c>
      <c r="B17" s="53">
        <v>1492</v>
      </c>
      <c r="C17" s="53">
        <v>1448</v>
      </c>
      <c r="D17" s="53">
        <v>1479</v>
      </c>
      <c r="E17" s="53">
        <v>1480</v>
      </c>
      <c r="F17" s="53">
        <v>1469</v>
      </c>
      <c r="G17" s="53">
        <v>1528</v>
      </c>
      <c r="H17" s="53">
        <v>521</v>
      </c>
      <c r="I17" s="52">
        <f t="shared" si="0"/>
        <v>1345.2857142857142</v>
      </c>
    </row>
    <row r="18" spans="1:9" ht="12" customHeight="1" x14ac:dyDescent="0.2">
      <c r="A18" s="51" t="str">
        <f>'Pregnant Women Participating'!A18</f>
        <v>Maryland</v>
      </c>
      <c r="B18" s="53">
        <v>12934</v>
      </c>
      <c r="C18" s="53">
        <v>12779</v>
      </c>
      <c r="D18" s="53">
        <v>12611</v>
      </c>
      <c r="E18" s="53">
        <v>12481</v>
      </c>
      <c r="F18" s="53">
        <v>12312</v>
      </c>
      <c r="G18" s="53">
        <v>12380</v>
      </c>
      <c r="H18" s="53">
        <v>12263</v>
      </c>
      <c r="I18" s="52">
        <f t="shared" si="0"/>
        <v>12537.142857142857</v>
      </c>
    </row>
    <row r="19" spans="1:9" ht="12" customHeight="1" x14ac:dyDescent="0.2">
      <c r="A19" s="51" t="str">
        <f>'Pregnant Women Participating'!A19</f>
        <v>New Jersey</v>
      </c>
      <c r="B19" s="53">
        <v>14635</v>
      </c>
      <c r="C19" s="53">
        <v>14355</v>
      </c>
      <c r="D19" s="53">
        <v>14161</v>
      </c>
      <c r="E19" s="53">
        <v>14226</v>
      </c>
      <c r="F19" s="53">
        <v>14080</v>
      </c>
      <c r="G19" s="53">
        <v>13989</v>
      </c>
      <c r="H19" s="53">
        <v>14175</v>
      </c>
      <c r="I19" s="52">
        <f t="shared" si="0"/>
        <v>14231.571428571429</v>
      </c>
    </row>
    <row r="20" spans="1:9" ht="12" customHeight="1" x14ac:dyDescent="0.2">
      <c r="A20" s="51" t="str">
        <f>'Pregnant Women Participating'!A20</f>
        <v>Pennsylvania</v>
      </c>
      <c r="B20" s="53">
        <v>28423</v>
      </c>
      <c r="C20" s="53">
        <v>27675</v>
      </c>
      <c r="D20" s="53">
        <v>27207</v>
      </c>
      <c r="E20" s="53">
        <v>26946</v>
      </c>
      <c r="F20" s="53">
        <v>26963</v>
      </c>
      <c r="G20" s="53">
        <v>26816</v>
      </c>
      <c r="H20" s="53">
        <v>27012</v>
      </c>
      <c r="I20" s="52">
        <f t="shared" si="0"/>
        <v>27291.714285714286</v>
      </c>
    </row>
    <row r="21" spans="1:9" ht="12" customHeight="1" x14ac:dyDescent="0.2">
      <c r="A21" s="51" t="str">
        <f>'Pregnant Women Participating'!A21</f>
        <v>Puerto Rico</v>
      </c>
      <c r="B21" s="53">
        <v>8792</v>
      </c>
      <c r="C21" s="53">
        <v>8485</v>
      </c>
      <c r="D21" s="53">
        <v>8519</v>
      </c>
      <c r="E21" s="53">
        <v>8662</v>
      </c>
      <c r="F21" s="53">
        <v>8803</v>
      </c>
      <c r="G21" s="53">
        <v>8920</v>
      </c>
      <c r="H21" s="53">
        <v>9050</v>
      </c>
      <c r="I21" s="52">
        <f t="shared" si="0"/>
        <v>8747.2857142857138</v>
      </c>
    </row>
    <row r="22" spans="1:9" ht="12" customHeight="1" x14ac:dyDescent="0.2">
      <c r="A22" s="51" t="str">
        <f>'Pregnant Women Participating'!A22</f>
        <v>Virginia</v>
      </c>
      <c r="B22" s="53">
        <v>16135</v>
      </c>
      <c r="C22" s="53">
        <v>15507</v>
      </c>
      <c r="D22" s="53">
        <v>15253</v>
      </c>
      <c r="E22" s="53">
        <v>15141</v>
      </c>
      <c r="F22" s="53">
        <v>15010</v>
      </c>
      <c r="G22" s="53">
        <v>15038</v>
      </c>
      <c r="H22" s="53">
        <v>14989</v>
      </c>
      <c r="I22" s="52">
        <f t="shared" si="0"/>
        <v>15296.142857142857</v>
      </c>
    </row>
    <row r="23" spans="1:9" ht="12" customHeight="1" x14ac:dyDescent="0.2">
      <c r="A23" s="51" t="str">
        <f>'Pregnant Women Participating'!A23</f>
        <v>West Virginia</v>
      </c>
      <c r="B23" s="53">
        <v>5986</v>
      </c>
      <c r="C23" s="53">
        <v>5860</v>
      </c>
      <c r="D23" s="53">
        <v>5818</v>
      </c>
      <c r="E23" s="53">
        <v>5748</v>
      </c>
      <c r="F23" s="53">
        <v>5640</v>
      </c>
      <c r="G23" s="53">
        <v>5701</v>
      </c>
      <c r="H23" s="53">
        <v>5715</v>
      </c>
      <c r="I23" s="52">
        <f t="shared" si="0"/>
        <v>5781.1428571428569</v>
      </c>
    </row>
    <row r="24" spans="1:9" s="57" customFormat="1" ht="24.75" customHeight="1" x14ac:dyDescent="0.2">
      <c r="A24" s="54" t="str">
        <f>'Pregnant Women Participating'!A24</f>
        <v>Mid-Atlantic Region</v>
      </c>
      <c r="B24" s="56">
        <v>90966</v>
      </c>
      <c r="C24" s="56">
        <v>88665</v>
      </c>
      <c r="D24" s="56">
        <v>87598</v>
      </c>
      <c r="E24" s="56">
        <v>87226</v>
      </c>
      <c r="F24" s="56">
        <v>86767</v>
      </c>
      <c r="G24" s="56">
        <v>86821</v>
      </c>
      <c r="H24" s="56">
        <v>86189</v>
      </c>
      <c r="I24" s="55">
        <f t="shared" si="0"/>
        <v>87747.428571428565</v>
      </c>
    </row>
    <row r="25" spans="1:9" ht="12" customHeight="1" x14ac:dyDescent="0.2">
      <c r="A25" s="51" t="str">
        <f>'Pregnant Women Participating'!A25</f>
        <v>Alabama</v>
      </c>
      <c r="B25" s="53">
        <v>20939</v>
      </c>
      <c r="C25" s="53">
        <v>20087</v>
      </c>
      <c r="D25" s="53">
        <v>20170</v>
      </c>
      <c r="E25" s="53">
        <v>20444</v>
      </c>
      <c r="F25" s="53">
        <v>20162</v>
      </c>
      <c r="G25" s="53">
        <v>20182</v>
      </c>
      <c r="H25" s="53">
        <v>20193</v>
      </c>
      <c r="I25" s="52">
        <f t="shared" si="0"/>
        <v>20311</v>
      </c>
    </row>
    <row r="26" spans="1:9" ht="12" customHeight="1" x14ac:dyDescent="0.2">
      <c r="A26" s="51" t="str">
        <f>'Pregnant Women Participating'!A26</f>
        <v>Florida</v>
      </c>
      <c r="B26" s="53">
        <v>49907</v>
      </c>
      <c r="C26" s="53">
        <v>48159</v>
      </c>
      <c r="D26" s="53">
        <v>47359</v>
      </c>
      <c r="E26" s="53">
        <v>47257</v>
      </c>
      <c r="F26" s="53">
        <v>46845</v>
      </c>
      <c r="G26" s="53">
        <v>47072</v>
      </c>
      <c r="H26" s="53">
        <v>46771</v>
      </c>
      <c r="I26" s="52">
        <f t="shared" si="0"/>
        <v>47624.285714285717</v>
      </c>
    </row>
    <row r="27" spans="1:9" ht="12" customHeight="1" x14ac:dyDescent="0.2">
      <c r="A27" s="51" t="str">
        <f>'Pregnant Women Participating'!A27</f>
        <v>Georgia</v>
      </c>
      <c r="B27" s="53">
        <v>35964</v>
      </c>
      <c r="C27" s="53">
        <v>35532</v>
      </c>
      <c r="D27" s="53">
        <v>35325</v>
      </c>
      <c r="E27" s="53">
        <v>35148</v>
      </c>
      <c r="F27" s="53">
        <v>34592</v>
      </c>
      <c r="G27" s="53">
        <v>34681</v>
      </c>
      <c r="H27" s="53">
        <v>34582</v>
      </c>
      <c r="I27" s="52">
        <f t="shared" si="0"/>
        <v>35117.714285714283</v>
      </c>
    </row>
    <row r="28" spans="1:9" ht="12" customHeight="1" x14ac:dyDescent="0.2">
      <c r="A28" s="51" t="str">
        <f>'Pregnant Women Participating'!A28</f>
        <v>Kentucky</v>
      </c>
      <c r="B28" s="53">
        <v>16982</v>
      </c>
      <c r="C28" s="53">
        <v>16612</v>
      </c>
      <c r="D28" s="53">
        <v>16531</v>
      </c>
      <c r="E28" s="53">
        <v>16474</v>
      </c>
      <c r="F28" s="53">
        <v>16379</v>
      </c>
      <c r="G28" s="53">
        <v>16463</v>
      </c>
      <c r="H28" s="53">
        <v>16426</v>
      </c>
      <c r="I28" s="52">
        <f t="shared" si="0"/>
        <v>16552.428571428572</v>
      </c>
    </row>
    <row r="29" spans="1:9" ht="12" customHeight="1" x14ac:dyDescent="0.2">
      <c r="A29" s="51" t="str">
        <f>'Pregnant Women Participating'!A29</f>
        <v>Mississippi</v>
      </c>
      <c r="B29" s="53">
        <v>12943</v>
      </c>
      <c r="C29" s="53">
        <v>12408</v>
      </c>
      <c r="D29" s="53">
        <v>12111</v>
      </c>
      <c r="E29" s="53">
        <v>12046</v>
      </c>
      <c r="F29" s="53">
        <v>12035</v>
      </c>
      <c r="G29" s="53">
        <v>11990</v>
      </c>
      <c r="H29" s="53">
        <v>12116</v>
      </c>
      <c r="I29" s="52">
        <f t="shared" si="0"/>
        <v>12235.571428571429</v>
      </c>
    </row>
    <row r="30" spans="1:9" ht="12" customHeight="1" x14ac:dyDescent="0.2">
      <c r="A30" s="51" t="str">
        <f>'Pregnant Women Participating'!A30</f>
        <v>North Carolina</v>
      </c>
      <c r="B30" s="53">
        <v>32554</v>
      </c>
      <c r="C30" s="53">
        <v>31651</v>
      </c>
      <c r="D30" s="53">
        <v>31284</v>
      </c>
      <c r="E30" s="53">
        <v>31135</v>
      </c>
      <c r="F30" s="53">
        <v>30618</v>
      </c>
      <c r="G30" s="53">
        <v>30977</v>
      </c>
      <c r="H30" s="53">
        <v>31141</v>
      </c>
      <c r="I30" s="52">
        <f t="shared" si="0"/>
        <v>31337.142857142859</v>
      </c>
    </row>
    <row r="31" spans="1:9" ht="12" customHeight="1" x14ac:dyDescent="0.2">
      <c r="A31" s="51" t="str">
        <f>'Pregnant Women Participating'!A31</f>
        <v>South Carolina</v>
      </c>
      <c r="B31" s="53">
        <v>15699</v>
      </c>
      <c r="C31" s="53">
        <v>15432</v>
      </c>
      <c r="D31" s="53">
        <v>15246</v>
      </c>
      <c r="E31" s="53">
        <v>15261</v>
      </c>
      <c r="F31" s="53">
        <v>15001</v>
      </c>
      <c r="G31" s="53">
        <v>15416</v>
      </c>
      <c r="H31" s="53">
        <v>15528</v>
      </c>
      <c r="I31" s="52">
        <f t="shared" si="0"/>
        <v>15369</v>
      </c>
    </row>
    <row r="32" spans="1:9" ht="12" customHeight="1" x14ac:dyDescent="0.2">
      <c r="A32" s="51" t="str">
        <f>'Pregnant Women Participating'!A32</f>
        <v>Tennessee</v>
      </c>
      <c r="B32" s="53">
        <v>21295</v>
      </c>
      <c r="C32" s="53">
        <v>20713</v>
      </c>
      <c r="D32" s="53">
        <v>20489</v>
      </c>
      <c r="E32" s="53">
        <v>20099</v>
      </c>
      <c r="F32" s="53">
        <v>20220</v>
      </c>
      <c r="G32" s="53">
        <v>20294</v>
      </c>
      <c r="H32" s="53">
        <v>20199</v>
      </c>
      <c r="I32" s="52">
        <f t="shared" si="0"/>
        <v>20472.714285714286</v>
      </c>
    </row>
    <row r="33" spans="1:9" ht="12" customHeight="1" x14ac:dyDescent="0.2">
      <c r="A33" s="51" t="str">
        <f>'Pregnant Women Participating'!A33</f>
        <v>Choctaw Indians, MS</v>
      </c>
      <c r="B33" s="53">
        <v>106</v>
      </c>
      <c r="C33" s="53">
        <v>92</v>
      </c>
      <c r="D33" s="53">
        <v>93</v>
      </c>
      <c r="E33" s="53">
        <v>104</v>
      </c>
      <c r="F33" s="53">
        <v>103</v>
      </c>
      <c r="G33" s="53">
        <v>112</v>
      </c>
      <c r="H33" s="53">
        <v>117</v>
      </c>
      <c r="I33" s="52">
        <f t="shared" si="0"/>
        <v>103.85714285714286</v>
      </c>
    </row>
    <row r="34" spans="1:9" ht="12" customHeight="1" x14ac:dyDescent="0.2">
      <c r="A34" s="51" t="str">
        <f>'Pregnant Women Participating'!A34</f>
        <v>Eastern Cherokee, NC</v>
      </c>
      <c r="B34" s="53">
        <v>57</v>
      </c>
      <c r="C34" s="53">
        <v>59</v>
      </c>
      <c r="D34" s="53">
        <v>56</v>
      </c>
      <c r="E34" s="53">
        <v>60</v>
      </c>
      <c r="F34" s="53">
        <v>58</v>
      </c>
      <c r="G34" s="53">
        <v>62</v>
      </c>
      <c r="H34" s="53">
        <v>57</v>
      </c>
      <c r="I34" s="52">
        <f t="shared" si="0"/>
        <v>58.428571428571431</v>
      </c>
    </row>
    <row r="35" spans="1:9" s="57" customFormat="1" ht="24.75" customHeight="1" x14ac:dyDescent="0.2">
      <c r="A35" s="54" t="str">
        <f>'Pregnant Women Participating'!A35</f>
        <v>Southeast Region</v>
      </c>
      <c r="B35" s="56">
        <v>206446</v>
      </c>
      <c r="C35" s="56">
        <v>200745</v>
      </c>
      <c r="D35" s="56">
        <v>198664</v>
      </c>
      <c r="E35" s="56">
        <v>198028</v>
      </c>
      <c r="F35" s="56">
        <v>196013</v>
      </c>
      <c r="G35" s="56">
        <v>197249</v>
      </c>
      <c r="H35" s="56">
        <v>197130</v>
      </c>
      <c r="I35" s="55">
        <f t="shared" si="0"/>
        <v>199182.14285714287</v>
      </c>
    </row>
    <row r="36" spans="1:9" ht="12" customHeight="1" x14ac:dyDescent="0.2">
      <c r="A36" s="51" t="str">
        <f>'Pregnant Women Participating'!A36</f>
        <v>Illinois</v>
      </c>
      <c r="B36" s="53">
        <v>24657</v>
      </c>
      <c r="C36" s="53">
        <v>23882</v>
      </c>
      <c r="D36" s="53">
        <v>23571</v>
      </c>
      <c r="E36" s="53">
        <v>23660</v>
      </c>
      <c r="F36" s="53">
        <v>23459</v>
      </c>
      <c r="G36" s="53">
        <v>23695</v>
      </c>
      <c r="H36" s="53">
        <v>23591</v>
      </c>
      <c r="I36" s="52">
        <f t="shared" si="0"/>
        <v>23787.857142857141</v>
      </c>
    </row>
    <row r="37" spans="1:9" ht="12" customHeight="1" x14ac:dyDescent="0.2">
      <c r="A37" s="51" t="str">
        <f>'Pregnant Women Participating'!A37</f>
        <v>Indiana</v>
      </c>
      <c r="B37" s="53">
        <v>20507</v>
      </c>
      <c r="C37" s="53">
        <v>20164</v>
      </c>
      <c r="D37" s="53">
        <v>19849</v>
      </c>
      <c r="E37" s="53">
        <v>19706</v>
      </c>
      <c r="F37" s="53">
        <v>19480</v>
      </c>
      <c r="G37" s="53">
        <v>19601</v>
      </c>
      <c r="H37" s="53">
        <v>19682</v>
      </c>
      <c r="I37" s="52">
        <f t="shared" si="0"/>
        <v>19855.571428571428</v>
      </c>
    </row>
    <row r="38" spans="1:9" ht="12" customHeight="1" x14ac:dyDescent="0.2">
      <c r="A38" s="51" t="str">
        <f>'Pregnant Women Participating'!A38</f>
        <v>Iowa</v>
      </c>
      <c r="B38" s="53">
        <v>8761</v>
      </c>
      <c r="C38" s="53">
        <v>8545</v>
      </c>
      <c r="D38" s="53">
        <v>8539</v>
      </c>
      <c r="E38" s="53">
        <v>8509</v>
      </c>
      <c r="F38" s="53">
        <v>8423</v>
      </c>
      <c r="G38" s="53">
        <v>8467</v>
      </c>
      <c r="H38" s="53">
        <v>8450</v>
      </c>
      <c r="I38" s="52">
        <f t="shared" si="0"/>
        <v>8527.7142857142862</v>
      </c>
    </row>
    <row r="39" spans="1:9" ht="12" customHeight="1" x14ac:dyDescent="0.2">
      <c r="A39" s="51" t="str">
        <f>'Pregnant Women Participating'!A39</f>
        <v>Michigan</v>
      </c>
      <c r="B39" s="53">
        <v>26172</v>
      </c>
      <c r="C39" s="53">
        <v>25595</v>
      </c>
      <c r="D39" s="53">
        <v>25299</v>
      </c>
      <c r="E39" s="53">
        <v>25167</v>
      </c>
      <c r="F39" s="53">
        <v>25164</v>
      </c>
      <c r="G39" s="53">
        <v>25131</v>
      </c>
      <c r="H39" s="53">
        <v>25032</v>
      </c>
      <c r="I39" s="52">
        <f t="shared" si="0"/>
        <v>25365.714285714286</v>
      </c>
    </row>
    <row r="40" spans="1:9" ht="12" customHeight="1" x14ac:dyDescent="0.2">
      <c r="A40" s="51" t="str">
        <f>'Pregnant Women Participating'!A40</f>
        <v>Minnesota</v>
      </c>
      <c r="B40" s="53">
        <v>10427</v>
      </c>
      <c r="C40" s="53">
        <v>10172</v>
      </c>
      <c r="D40" s="53">
        <v>10071</v>
      </c>
      <c r="E40" s="53">
        <v>9927</v>
      </c>
      <c r="F40" s="53">
        <v>9756</v>
      </c>
      <c r="G40" s="53">
        <v>9807</v>
      </c>
      <c r="H40" s="53">
        <v>9813</v>
      </c>
      <c r="I40" s="52">
        <f t="shared" si="0"/>
        <v>9996.1428571428569</v>
      </c>
    </row>
    <row r="41" spans="1:9" ht="12" customHeight="1" x14ac:dyDescent="0.2">
      <c r="A41" s="51" t="str">
        <f>'Pregnant Women Participating'!A41</f>
        <v>Ohio</v>
      </c>
      <c r="B41" s="53">
        <v>34089</v>
      </c>
      <c r="C41" s="53">
        <v>26369</v>
      </c>
      <c r="D41" s="53">
        <v>26125</v>
      </c>
      <c r="E41" s="53">
        <v>25851</v>
      </c>
      <c r="F41" s="53">
        <v>25955</v>
      </c>
      <c r="G41" s="53">
        <v>26048</v>
      </c>
      <c r="H41" s="53">
        <v>26273</v>
      </c>
      <c r="I41" s="52">
        <f t="shared" si="0"/>
        <v>27244.285714285714</v>
      </c>
    </row>
    <row r="42" spans="1:9" ht="12" customHeight="1" x14ac:dyDescent="0.2">
      <c r="A42" s="51" t="str">
        <f>'Pregnant Women Participating'!A42</f>
        <v>Wisconsin</v>
      </c>
      <c r="B42" s="53">
        <v>12042</v>
      </c>
      <c r="C42" s="53">
        <v>11772</v>
      </c>
      <c r="D42" s="53">
        <v>11844</v>
      </c>
      <c r="E42" s="53">
        <v>11912</v>
      </c>
      <c r="F42" s="53">
        <v>11767</v>
      </c>
      <c r="G42" s="53">
        <v>11783</v>
      </c>
      <c r="H42" s="53">
        <v>11638</v>
      </c>
      <c r="I42" s="52">
        <f t="shared" si="0"/>
        <v>11822.571428571429</v>
      </c>
    </row>
    <row r="43" spans="1:9" s="57" customFormat="1" ht="24.75" customHeight="1" x14ac:dyDescent="0.2">
      <c r="A43" s="54" t="str">
        <f>'Pregnant Women Participating'!A43</f>
        <v>Midwest Region</v>
      </c>
      <c r="B43" s="56">
        <v>136655</v>
      </c>
      <c r="C43" s="56">
        <v>126499</v>
      </c>
      <c r="D43" s="56">
        <v>125298</v>
      </c>
      <c r="E43" s="56">
        <v>124732</v>
      </c>
      <c r="F43" s="56">
        <v>124004</v>
      </c>
      <c r="G43" s="56">
        <v>124532</v>
      </c>
      <c r="H43" s="56">
        <v>124479</v>
      </c>
      <c r="I43" s="55">
        <f t="shared" si="0"/>
        <v>126599.85714285714</v>
      </c>
    </row>
    <row r="44" spans="1:9" ht="12" customHeight="1" x14ac:dyDescent="0.2">
      <c r="A44" s="51" t="str">
        <f>'Pregnant Women Participating'!A44</f>
        <v>Arizona</v>
      </c>
      <c r="B44" s="53">
        <v>18585</v>
      </c>
      <c r="C44" s="53">
        <v>18076</v>
      </c>
      <c r="D44" s="53">
        <v>17899</v>
      </c>
      <c r="E44" s="53">
        <v>17858</v>
      </c>
      <c r="F44" s="53">
        <v>17758</v>
      </c>
      <c r="G44" s="53">
        <v>17998</v>
      </c>
      <c r="H44" s="53">
        <v>18236</v>
      </c>
      <c r="I44" s="52">
        <f t="shared" si="0"/>
        <v>18058.571428571428</v>
      </c>
    </row>
    <row r="45" spans="1:9" ht="12" customHeight="1" x14ac:dyDescent="0.2">
      <c r="A45" s="51" t="str">
        <f>'Pregnant Women Participating'!A45</f>
        <v>Arkansas</v>
      </c>
      <c r="B45" s="53">
        <v>12391</v>
      </c>
      <c r="C45" s="53">
        <v>11806</v>
      </c>
      <c r="D45" s="53">
        <v>11728</v>
      </c>
      <c r="E45" s="53">
        <v>11776</v>
      </c>
      <c r="F45" s="53">
        <v>11940</v>
      </c>
      <c r="G45" s="53">
        <v>11601</v>
      </c>
      <c r="H45" s="53">
        <v>11737</v>
      </c>
      <c r="I45" s="52">
        <f t="shared" si="0"/>
        <v>11854.142857142857</v>
      </c>
    </row>
    <row r="46" spans="1:9" ht="12" customHeight="1" x14ac:dyDescent="0.2">
      <c r="A46" s="51" t="str">
        <f>'Pregnant Women Participating'!A46</f>
        <v>Louisiana</v>
      </c>
      <c r="B46" s="53">
        <v>20263</v>
      </c>
      <c r="C46" s="53">
        <v>19611</v>
      </c>
      <c r="D46" s="53">
        <v>19586</v>
      </c>
      <c r="E46" s="53">
        <v>19248</v>
      </c>
      <c r="F46" s="53">
        <v>19385</v>
      </c>
      <c r="G46" s="53">
        <v>19679</v>
      </c>
      <c r="H46" s="53">
        <v>19776</v>
      </c>
      <c r="I46" s="52">
        <f t="shared" si="0"/>
        <v>19649.714285714286</v>
      </c>
    </row>
    <row r="47" spans="1:9" ht="12" customHeight="1" x14ac:dyDescent="0.2">
      <c r="A47" s="51" t="str">
        <f>'Pregnant Women Participating'!A47</f>
        <v>New Mexico</v>
      </c>
      <c r="B47" s="53">
        <v>5859</v>
      </c>
      <c r="C47" s="53">
        <v>5573</v>
      </c>
      <c r="D47" s="53">
        <v>5582</v>
      </c>
      <c r="E47" s="53">
        <v>5712</v>
      </c>
      <c r="F47" s="53">
        <v>5695</v>
      </c>
      <c r="G47" s="53">
        <v>5601</v>
      </c>
      <c r="H47" s="53">
        <v>5665</v>
      </c>
      <c r="I47" s="52">
        <f t="shared" si="0"/>
        <v>5669.5714285714284</v>
      </c>
    </row>
    <row r="48" spans="1:9" ht="12" customHeight="1" x14ac:dyDescent="0.2">
      <c r="A48" s="51" t="str">
        <f>'Pregnant Women Participating'!A48</f>
        <v>Oklahoma</v>
      </c>
      <c r="B48" s="53">
        <v>13174</v>
      </c>
      <c r="C48" s="53">
        <v>12767</v>
      </c>
      <c r="D48" s="53">
        <v>12571</v>
      </c>
      <c r="E48" s="53">
        <v>12529</v>
      </c>
      <c r="F48" s="53">
        <v>12277</v>
      </c>
      <c r="G48" s="53">
        <v>12281</v>
      </c>
      <c r="H48" s="53">
        <v>12703</v>
      </c>
      <c r="I48" s="52">
        <f t="shared" si="0"/>
        <v>12614.571428571429</v>
      </c>
    </row>
    <row r="49" spans="1:9" ht="12" customHeight="1" x14ac:dyDescent="0.2">
      <c r="A49" s="51" t="str">
        <f>'Pregnant Women Participating'!A49</f>
        <v>Texas</v>
      </c>
      <c r="B49" s="53">
        <v>71295</v>
      </c>
      <c r="C49" s="53">
        <v>69112</v>
      </c>
      <c r="D49" s="53">
        <v>68675</v>
      </c>
      <c r="E49" s="53">
        <v>67150</v>
      </c>
      <c r="F49" s="53">
        <v>66805</v>
      </c>
      <c r="G49" s="53">
        <v>67373</v>
      </c>
      <c r="H49" s="53">
        <v>67509</v>
      </c>
      <c r="I49" s="52">
        <f t="shared" si="0"/>
        <v>68274.142857142855</v>
      </c>
    </row>
    <row r="50" spans="1:9" ht="12" customHeight="1" x14ac:dyDescent="0.2">
      <c r="A50" s="51" t="str">
        <f>'Pregnant Women Participating'!A50</f>
        <v>Utah</v>
      </c>
      <c r="B50" s="53">
        <v>5160</v>
      </c>
      <c r="C50" s="53">
        <v>5044</v>
      </c>
      <c r="D50" s="53">
        <v>5044</v>
      </c>
      <c r="E50" s="53">
        <v>4963</v>
      </c>
      <c r="F50" s="53">
        <v>4907</v>
      </c>
      <c r="G50" s="53">
        <v>4964</v>
      </c>
      <c r="H50" s="53">
        <v>4921</v>
      </c>
      <c r="I50" s="52">
        <f t="shared" si="0"/>
        <v>5000.4285714285716</v>
      </c>
    </row>
    <row r="51" spans="1:9" ht="12" customHeight="1" x14ac:dyDescent="0.2">
      <c r="A51" s="51" t="str">
        <f>'Pregnant Women Participating'!A51</f>
        <v>Inter-Tribal Council, AZ</v>
      </c>
      <c r="B51" s="53">
        <v>840</v>
      </c>
      <c r="C51" s="53">
        <v>783</v>
      </c>
      <c r="D51" s="53">
        <v>798</v>
      </c>
      <c r="E51" s="53">
        <v>825</v>
      </c>
      <c r="F51" s="53">
        <v>819</v>
      </c>
      <c r="G51" s="53">
        <v>835</v>
      </c>
      <c r="H51" s="53">
        <v>852</v>
      </c>
      <c r="I51" s="52">
        <f t="shared" si="0"/>
        <v>821.71428571428567</v>
      </c>
    </row>
    <row r="52" spans="1:9" ht="12" customHeight="1" x14ac:dyDescent="0.2">
      <c r="A52" s="51" t="str">
        <f>'Pregnant Women Participating'!A52</f>
        <v>Navajo Nation, AZ</v>
      </c>
      <c r="B52" s="53">
        <v>433</v>
      </c>
      <c r="C52" s="53">
        <v>416</v>
      </c>
      <c r="D52" s="53">
        <v>422</v>
      </c>
      <c r="E52" s="53">
        <v>422</v>
      </c>
      <c r="F52" s="53">
        <v>416</v>
      </c>
      <c r="G52" s="53">
        <v>414</v>
      </c>
      <c r="H52" s="53">
        <v>545</v>
      </c>
      <c r="I52" s="52">
        <f t="shared" si="0"/>
        <v>438.28571428571428</v>
      </c>
    </row>
    <row r="53" spans="1:9" ht="12" customHeight="1" x14ac:dyDescent="0.2">
      <c r="A53" s="51" t="str">
        <f>'Pregnant Women Participating'!A53</f>
        <v>Acoma, Canoncito &amp; Laguna, NM</v>
      </c>
      <c r="B53" s="53">
        <v>42</v>
      </c>
      <c r="C53" s="53">
        <v>37</v>
      </c>
      <c r="D53" s="53">
        <v>36</v>
      </c>
      <c r="E53" s="53">
        <v>38</v>
      </c>
      <c r="F53" s="53">
        <v>33</v>
      </c>
      <c r="G53" s="53">
        <v>28</v>
      </c>
      <c r="H53" s="53">
        <v>31</v>
      </c>
      <c r="I53" s="52">
        <f t="shared" si="0"/>
        <v>35</v>
      </c>
    </row>
    <row r="54" spans="1:9" ht="12" customHeight="1" x14ac:dyDescent="0.2">
      <c r="A54" s="51" t="str">
        <f>'Pregnant Women Participating'!A54</f>
        <v>Eight Northern Pueblos, NM</v>
      </c>
      <c r="B54" s="53">
        <v>47</v>
      </c>
      <c r="C54" s="53">
        <v>44</v>
      </c>
      <c r="D54" s="53">
        <v>45</v>
      </c>
      <c r="E54" s="53">
        <v>47</v>
      </c>
      <c r="F54" s="53">
        <v>52</v>
      </c>
      <c r="G54" s="53">
        <v>51</v>
      </c>
      <c r="H54" s="53">
        <v>49</v>
      </c>
      <c r="I54" s="52">
        <f t="shared" si="0"/>
        <v>47.857142857142854</v>
      </c>
    </row>
    <row r="55" spans="1:9" ht="12" customHeight="1" x14ac:dyDescent="0.2">
      <c r="A55" s="51" t="str">
        <f>'Pregnant Women Participating'!A55</f>
        <v>Five Sandoval Pueblos, NM</v>
      </c>
      <c r="B55" s="53">
        <v>33</v>
      </c>
      <c r="C55" s="53">
        <v>25</v>
      </c>
      <c r="D55" s="53">
        <v>26</v>
      </c>
      <c r="E55" s="53">
        <v>27</v>
      </c>
      <c r="F55" s="53">
        <v>24</v>
      </c>
      <c r="G55" s="53">
        <v>25</v>
      </c>
      <c r="H55" s="53">
        <v>21</v>
      </c>
      <c r="I55" s="52">
        <f t="shared" si="0"/>
        <v>25.857142857142858</v>
      </c>
    </row>
    <row r="56" spans="1:9" ht="12" customHeight="1" x14ac:dyDescent="0.2">
      <c r="A56" s="51" t="str">
        <f>'Pregnant Women Participating'!A56</f>
        <v>Isleta Pueblo, NM</v>
      </c>
      <c r="B56" s="53">
        <v>133</v>
      </c>
      <c r="C56" s="53">
        <v>126</v>
      </c>
      <c r="D56" s="53">
        <v>130</v>
      </c>
      <c r="E56" s="53">
        <v>127</v>
      </c>
      <c r="F56" s="53">
        <v>121</v>
      </c>
      <c r="G56" s="53">
        <v>112</v>
      </c>
      <c r="H56" s="53">
        <v>108</v>
      </c>
      <c r="I56" s="52">
        <f t="shared" si="0"/>
        <v>122.42857142857143</v>
      </c>
    </row>
    <row r="57" spans="1:9" ht="12" customHeight="1" x14ac:dyDescent="0.2">
      <c r="A57" s="51" t="str">
        <f>'Pregnant Women Participating'!A57</f>
        <v>San Felipe Pueblo, NM</v>
      </c>
      <c r="B57" s="53">
        <v>24</v>
      </c>
      <c r="C57" s="53">
        <v>28</v>
      </c>
      <c r="D57" s="53">
        <v>25</v>
      </c>
      <c r="E57" s="53">
        <v>24</v>
      </c>
      <c r="F57" s="53">
        <v>25</v>
      </c>
      <c r="G57" s="53">
        <v>22</v>
      </c>
      <c r="H57" s="53">
        <v>20</v>
      </c>
      <c r="I57" s="52">
        <f t="shared" si="0"/>
        <v>24</v>
      </c>
    </row>
    <row r="58" spans="1:9" ht="12" customHeight="1" x14ac:dyDescent="0.2">
      <c r="A58" s="51" t="str">
        <f>'Pregnant Women Participating'!A58</f>
        <v>Santo Domingo Tribe, NM</v>
      </c>
      <c r="B58" s="53">
        <v>14</v>
      </c>
      <c r="C58" s="53">
        <v>15</v>
      </c>
      <c r="D58" s="53">
        <v>17</v>
      </c>
      <c r="E58" s="53">
        <v>17</v>
      </c>
      <c r="F58" s="53">
        <v>16</v>
      </c>
      <c r="G58" s="53">
        <v>16</v>
      </c>
      <c r="H58" s="53">
        <v>16</v>
      </c>
      <c r="I58" s="52">
        <f t="shared" si="0"/>
        <v>15.857142857142858</v>
      </c>
    </row>
    <row r="59" spans="1:9" ht="12" customHeight="1" x14ac:dyDescent="0.2">
      <c r="A59" s="51" t="str">
        <f>'Pregnant Women Participating'!A59</f>
        <v>Zuni Pueblo, NM</v>
      </c>
      <c r="B59" s="53">
        <v>31</v>
      </c>
      <c r="C59" s="53">
        <v>30</v>
      </c>
      <c r="D59" s="53">
        <v>30</v>
      </c>
      <c r="E59" s="53">
        <v>35</v>
      </c>
      <c r="F59" s="53">
        <v>35</v>
      </c>
      <c r="G59" s="53">
        <v>35</v>
      </c>
      <c r="H59" s="53">
        <v>31</v>
      </c>
      <c r="I59" s="52">
        <f t="shared" si="0"/>
        <v>32.428571428571431</v>
      </c>
    </row>
    <row r="60" spans="1:9" ht="12" customHeight="1" x14ac:dyDescent="0.2">
      <c r="A60" s="51" t="str">
        <f>'Pregnant Women Participating'!A60</f>
        <v>Cherokee Nation, OK</v>
      </c>
      <c r="B60" s="53">
        <v>997</v>
      </c>
      <c r="C60" s="53">
        <v>968</v>
      </c>
      <c r="D60" s="53">
        <v>979</v>
      </c>
      <c r="E60" s="53">
        <v>952</v>
      </c>
      <c r="F60" s="53">
        <v>911</v>
      </c>
      <c r="G60" s="53">
        <v>883</v>
      </c>
      <c r="H60" s="53">
        <v>887</v>
      </c>
      <c r="I60" s="52">
        <f t="shared" si="0"/>
        <v>939.57142857142856</v>
      </c>
    </row>
    <row r="61" spans="1:9" ht="12" customHeight="1" x14ac:dyDescent="0.2">
      <c r="A61" s="51" t="str">
        <f>'Pregnant Women Participating'!A61</f>
        <v>Chickasaw Nation, OK</v>
      </c>
      <c r="B61" s="53">
        <v>540</v>
      </c>
      <c r="C61" s="53">
        <v>529</v>
      </c>
      <c r="D61" s="53">
        <v>541</v>
      </c>
      <c r="E61" s="53">
        <v>525</v>
      </c>
      <c r="F61" s="53">
        <v>523</v>
      </c>
      <c r="G61" s="53">
        <v>528</v>
      </c>
      <c r="H61" s="53">
        <v>506</v>
      </c>
      <c r="I61" s="52">
        <f t="shared" si="0"/>
        <v>527.42857142857144</v>
      </c>
    </row>
    <row r="62" spans="1:9" ht="12" customHeight="1" x14ac:dyDescent="0.2">
      <c r="A62" s="51" t="str">
        <f>'Pregnant Women Participating'!A62</f>
        <v>Choctaw Nation, OK</v>
      </c>
      <c r="B62" s="53">
        <v>727</v>
      </c>
      <c r="C62" s="53">
        <v>719</v>
      </c>
      <c r="D62" s="53">
        <v>723</v>
      </c>
      <c r="E62" s="53">
        <v>716</v>
      </c>
      <c r="F62" s="53">
        <v>710</v>
      </c>
      <c r="G62" s="53">
        <v>727</v>
      </c>
      <c r="H62" s="53">
        <v>731</v>
      </c>
      <c r="I62" s="52">
        <f t="shared" si="0"/>
        <v>721.85714285714289</v>
      </c>
    </row>
    <row r="63" spans="1:9" ht="12" customHeight="1" x14ac:dyDescent="0.2">
      <c r="A63" s="51" t="str">
        <f>'Pregnant Women Participating'!A63</f>
        <v>Citizen Potawatomi Nation, OK</v>
      </c>
      <c r="B63" s="53">
        <v>178</v>
      </c>
      <c r="C63" s="53">
        <v>174</v>
      </c>
      <c r="D63" s="53">
        <v>174</v>
      </c>
      <c r="E63" s="53">
        <v>173</v>
      </c>
      <c r="F63" s="53">
        <v>171</v>
      </c>
      <c r="G63" s="53">
        <v>173</v>
      </c>
      <c r="H63" s="53">
        <v>164</v>
      </c>
      <c r="I63" s="52">
        <f t="shared" si="0"/>
        <v>172.42857142857142</v>
      </c>
    </row>
    <row r="64" spans="1:9" ht="12" customHeight="1" x14ac:dyDescent="0.2">
      <c r="A64" s="51" t="str">
        <f>'Pregnant Women Participating'!A64</f>
        <v>Inter-Tribal Council, OK</v>
      </c>
      <c r="B64" s="53">
        <v>89</v>
      </c>
      <c r="C64" s="53">
        <v>91</v>
      </c>
      <c r="D64" s="53">
        <v>89</v>
      </c>
      <c r="E64" s="53">
        <v>84</v>
      </c>
      <c r="F64" s="53">
        <v>84</v>
      </c>
      <c r="G64" s="53">
        <v>85</v>
      </c>
      <c r="H64" s="53">
        <v>83</v>
      </c>
      <c r="I64" s="52">
        <f t="shared" si="0"/>
        <v>86.428571428571431</v>
      </c>
    </row>
    <row r="65" spans="1:9" ht="12" customHeight="1" x14ac:dyDescent="0.2">
      <c r="A65" s="51" t="str">
        <f>'Pregnant Women Participating'!A65</f>
        <v>Muscogee Creek Nation, OK</v>
      </c>
      <c r="B65" s="53">
        <v>306</v>
      </c>
      <c r="C65" s="53">
        <v>299</v>
      </c>
      <c r="D65" s="53">
        <v>290</v>
      </c>
      <c r="E65" s="53">
        <v>266</v>
      </c>
      <c r="F65" s="53">
        <v>260</v>
      </c>
      <c r="G65" s="53">
        <v>274</v>
      </c>
      <c r="H65" s="53">
        <v>279</v>
      </c>
      <c r="I65" s="52">
        <f t="shared" si="0"/>
        <v>282</v>
      </c>
    </row>
    <row r="66" spans="1:9" ht="12" customHeight="1" x14ac:dyDescent="0.2">
      <c r="A66" s="51" t="str">
        <f>'Pregnant Women Participating'!A66</f>
        <v>Osage Tribal Council, OK</v>
      </c>
      <c r="B66" s="53">
        <v>345</v>
      </c>
      <c r="C66" s="53">
        <v>322</v>
      </c>
      <c r="D66" s="53">
        <v>324</v>
      </c>
      <c r="E66" s="53">
        <v>326</v>
      </c>
      <c r="F66" s="53">
        <v>327</v>
      </c>
      <c r="G66" s="53">
        <v>308</v>
      </c>
      <c r="H66" s="53">
        <v>296</v>
      </c>
      <c r="I66" s="52">
        <f t="shared" si="0"/>
        <v>321.14285714285717</v>
      </c>
    </row>
    <row r="67" spans="1:9" ht="12" customHeight="1" x14ac:dyDescent="0.2">
      <c r="A67" s="51" t="str">
        <f>'Pregnant Women Participating'!A67</f>
        <v>Otoe-Missouria Tribe, OK</v>
      </c>
      <c r="B67" s="53">
        <v>73</v>
      </c>
      <c r="C67" s="53">
        <v>73</v>
      </c>
      <c r="D67" s="53">
        <v>72</v>
      </c>
      <c r="E67" s="53">
        <v>74</v>
      </c>
      <c r="F67" s="53">
        <v>74</v>
      </c>
      <c r="G67" s="53">
        <v>75</v>
      </c>
      <c r="H67" s="53">
        <v>69</v>
      </c>
      <c r="I67" s="52">
        <f t="shared" si="0"/>
        <v>72.857142857142861</v>
      </c>
    </row>
    <row r="68" spans="1:9" ht="12" customHeight="1" x14ac:dyDescent="0.2">
      <c r="A68" s="51" t="str">
        <f>'Pregnant Women Participating'!A68</f>
        <v>Wichita, Caddo &amp; Delaware (WCD), OK</v>
      </c>
      <c r="B68" s="53">
        <v>540</v>
      </c>
      <c r="C68" s="53">
        <v>556</v>
      </c>
      <c r="D68" s="53">
        <v>545</v>
      </c>
      <c r="E68" s="53">
        <v>527</v>
      </c>
      <c r="F68" s="53">
        <v>537</v>
      </c>
      <c r="G68" s="53">
        <v>553</v>
      </c>
      <c r="H68" s="53">
        <v>562</v>
      </c>
      <c r="I68" s="52">
        <f t="shared" si="0"/>
        <v>545.71428571428567</v>
      </c>
    </row>
    <row r="69" spans="1:9" s="57" customFormat="1" ht="24.75" customHeight="1" x14ac:dyDescent="0.2">
      <c r="A69" s="54" t="str">
        <f>'Pregnant Women Participating'!A69</f>
        <v>Southwest Region</v>
      </c>
      <c r="B69" s="56">
        <v>152119</v>
      </c>
      <c r="C69" s="56">
        <v>147224</v>
      </c>
      <c r="D69" s="56">
        <v>146351</v>
      </c>
      <c r="E69" s="56">
        <v>144441</v>
      </c>
      <c r="F69" s="56">
        <v>143905</v>
      </c>
      <c r="G69" s="56">
        <v>144641</v>
      </c>
      <c r="H69" s="56">
        <v>145797</v>
      </c>
      <c r="I69" s="55">
        <f t="shared" si="0"/>
        <v>146354</v>
      </c>
    </row>
    <row r="70" spans="1:9" ht="12" customHeight="1" x14ac:dyDescent="0.2">
      <c r="A70" s="51" t="str">
        <f>'Pregnant Women Participating'!A70</f>
        <v>Colorado</v>
      </c>
      <c r="B70" s="52">
        <v>9984</v>
      </c>
      <c r="C70" s="53">
        <v>9827</v>
      </c>
      <c r="D70" s="53">
        <v>9722</v>
      </c>
      <c r="E70" s="53">
        <v>9705</v>
      </c>
      <c r="F70" s="53">
        <v>9764</v>
      </c>
      <c r="G70" s="53">
        <v>9746</v>
      </c>
      <c r="H70" s="53">
        <v>9835</v>
      </c>
      <c r="I70" s="52">
        <f t="shared" si="0"/>
        <v>9797.5714285714294</v>
      </c>
    </row>
    <row r="71" spans="1:9" ht="12" customHeight="1" x14ac:dyDescent="0.2">
      <c r="A71" s="51" t="str">
        <f>'Pregnant Women Participating'!A71</f>
        <v>Kansas</v>
      </c>
      <c r="B71" s="52">
        <v>6015</v>
      </c>
      <c r="C71" s="53">
        <v>5744</v>
      </c>
      <c r="D71" s="53">
        <v>5884</v>
      </c>
      <c r="E71" s="53">
        <v>5835</v>
      </c>
      <c r="F71" s="53">
        <v>5770</v>
      </c>
      <c r="G71" s="53">
        <v>5777</v>
      </c>
      <c r="H71" s="53">
        <v>5840</v>
      </c>
      <c r="I71" s="52">
        <f t="shared" si="0"/>
        <v>5837.8571428571431</v>
      </c>
    </row>
    <row r="72" spans="1:9" ht="12" customHeight="1" x14ac:dyDescent="0.2">
      <c r="A72" s="51" t="str">
        <f>'Pregnant Women Participating'!A72</f>
        <v>Missouri</v>
      </c>
      <c r="B72" s="52">
        <v>16375</v>
      </c>
      <c r="C72" s="53">
        <v>15711</v>
      </c>
      <c r="D72" s="53">
        <v>15631</v>
      </c>
      <c r="E72" s="53">
        <v>15603</v>
      </c>
      <c r="F72" s="53">
        <v>15360</v>
      </c>
      <c r="G72" s="53">
        <v>15562</v>
      </c>
      <c r="H72" s="53">
        <v>15605</v>
      </c>
      <c r="I72" s="52">
        <f t="shared" si="0"/>
        <v>15692.428571428571</v>
      </c>
    </row>
    <row r="73" spans="1:9" ht="12" customHeight="1" x14ac:dyDescent="0.2">
      <c r="A73" s="51" t="str">
        <f>'Pregnant Women Participating'!A73</f>
        <v>Montana</v>
      </c>
      <c r="B73" s="52">
        <v>1580</v>
      </c>
      <c r="C73" s="53">
        <v>1540</v>
      </c>
      <c r="D73" s="53">
        <v>1583</v>
      </c>
      <c r="E73" s="53">
        <v>1580</v>
      </c>
      <c r="F73" s="53">
        <v>1575</v>
      </c>
      <c r="G73" s="53">
        <v>1585</v>
      </c>
      <c r="H73" s="53">
        <v>1554</v>
      </c>
      <c r="I73" s="52">
        <f t="shared" si="0"/>
        <v>1571</v>
      </c>
    </row>
    <row r="74" spans="1:9" ht="12" customHeight="1" x14ac:dyDescent="0.2">
      <c r="A74" s="51" t="str">
        <f>'Pregnant Women Participating'!A74</f>
        <v>Nebraska</v>
      </c>
      <c r="B74" s="52">
        <v>4775</v>
      </c>
      <c r="C74" s="53">
        <v>4642</v>
      </c>
      <c r="D74" s="53">
        <v>4623</v>
      </c>
      <c r="E74" s="53">
        <v>4629</v>
      </c>
      <c r="F74" s="53">
        <v>4509</v>
      </c>
      <c r="G74" s="53">
        <v>4562</v>
      </c>
      <c r="H74" s="53">
        <v>4554</v>
      </c>
      <c r="I74" s="52">
        <f t="shared" si="0"/>
        <v>4613.4285714285716</v>
      </c>
    </row>
    <row r="75" spans="1:9" ht="12" customHeight="1" x14ac:dyDescent="0.2">
      <c r="A75" s="51" t="str">
        <f>'Pregnant Women Participating'!A75</f>
        <v>North Dakota</v>
      </c>
      <c r="B75" s="52">
        <v>1454</v>
      </c>
      <c r="C75" s="53">
        <v>1432</v>
      </c>
      <c r="D75" s="53">
        <v>1424</v>
      </c>
      <c r="E75" s="53">
        <v>1425</v>
      </c>
      <c r="F75" s="53">
        <v>1402</v>
      </c>
      <c r="G75" s="53">
        <v>1423</v>
      </c>
      <c r="H75" s="53">
        <v>1431</v>
      </c>
      <c r="I75" s="52">
        <f t="shared" si="0"/>
        <v>1427.2857142857142</v>
      </c>
    </row>
    <row r="76" spans="1:9" ht="12" customHeight="1" x14ac:dyDescent="0.2">
      <c r="A76" s="51" t="str">
        <f>'Pregnant Women Participating'!A76</f>
        <v>South Dakota</v>
      </c>
      <c r="B76" s="52">
        <v>1719</v>
      </c>
      <c r="C76" s="53">
        <v>1707</v>
      </c>
      <c r="D76" s="53">
        <v>1705</v>
      </c>
      <c r="E76" s="53">
        <v>1720</v>
      </c>
      <c r="F76" s="53">
        <v>1707</v>
      </c>
      <c r="G76" s="53">
        <v>1717</v>
      </c>
      <c r="H76" s="53">
        <v>1742</v>
      </c>
      <c r="I76" s="52">
        <f t="shared" si="0"/>
        <v>1716.7142857142858</v>
      </c>
    </row>
    <row r="77" spans="1:9" ht="12" customHeight="1" x14ac:dyDescent="0.2">
      <c r="A77" s="51" t="str">
        <f>'Pregnant Women Participating'!A77</f>
        <v>Wyoming</v>
      </c>
      <c r="B77" s="52">
        <v>959</v>
      </c>
      <c r="C77" s="53">
        <v>956</v>
      </c>
      <c r="D77" s="53">
        <v>964</v>
      </c>
      <c r="E77" s="53">
        <v>973</v>
      </c>
      <c r="F77" s="53">
        <v>958</v>
      </c>
      <c r="G77" s="53">
        <v>970</v>
      </c>
      <c r="H77" s="53">
        <v>967</v>
      </c>
      <c r="I77" s="52">
        <f t="shared" si="0"/>
        <v>963.85714285714289</v>
      </c>
    </row>
    <row r="78" spans="1:9" ht="12" customHeight="1" x14ac:dyDescent="0.2">
      <c r="A78" s="51" t="str">
        <f>'Pregnant Women Participating'!A78</f>
        <v>Ute Mountain Ute Tribe, CO</v>
      </c>
      <c r="B78" s="52">
        <v>18</v>
      </c>
      <c r="C78" s="53">
        <v>13</v>
      </c>
      <c r="D78" s="53">
        <v>17</v>
      </c>
      <c r="E78" s="53">
        <v>22</v>
      </c>
      <c r="F78" s="53">
        <v>22</v>
      </c>
      <c r="G78" s="53">
        <v>21</v>
      </c>
      <c r="H78" s="53">
        <v>19</v>
      </c>
      <c r="I78" s="52">
        <f t="shared" si="0"/>
        <v>18.857142857142858</v>
      </c>
    </row>
    <row r="79" spans="1:9" ht="12" customHeight="1" x14ac:dyDescent="0.2">
      <c r="A79" s="51" t="str">
        <f>'Pregnant Women Participating'!A79</f>
        <v>Omaha Sioux, NE</v>
      </c>
      <c r="B79" s="52">
        <v>42</v>
      </c>
      <c r="C79" s="53">
        <v>39</v>
      </c>
      <c r="D79" s="53">
        <v>40</v>
      </c>
      <c r="E79" s="53">
        <v>36</v>
      </c>
      <c r="F79" s="53">
        <v>36</v>
      </c>
      <c r="G79" s="53">
        <v>42</v>
      </c>
      <c r="H79" s="53">
        <v>44</v>
      </c>
      <c r="I79" s="52">
        <f t="shared" si="0"/>
        <v>39.857142857142854</v>
      </c>
    </row>
    <row r="80" spans="1:9" ht="12" customHeight="1" x14ac:dyDescent="0.2">
      <c r="A80" s="51" t="str">
        <f>'Pregnant Women Participating'!A80</f>
        <v>Santee Sioux, NE</v>
      </c>
      <c r="B80" s="52">
        <v>21</v>
      </c>
      <c r="C80" s="53">
        <v>22</v>
      </c>
      <c r="D80" s="53">
        <v>21</v>
      </c>
      <c r="E80" s="53">
        <v>21</v>
      </c>
      <c r="F80" s="53">
        <v>18</v>
      </c>
      <c r="G80" s="53">
        <v>17</v>
      </c>
      <c r="H80" s="53">
        <v>17</v>
      </c>
      <c r="I80" s="52">
        <f t="shared" si="0"/>
        <v>19.571428571428573</v>
      </c>
    </row>
    <row r="81" spans="1:9" ht="12" customHeight="1" x14ac:dyDescent="0.2">
      <c r="A81" s="51" t="str">
        <f>'Pregnant Women Participating'!A81</f>
        <v>Winnebago Tribe, NE</v>
      </c>
      <c r="B81" s="52">
        <v>21</v>
      </c>
      <c r="C81" s="53">
        <v>17</v>
      </c>
      <c r="D81" s="53">
        <v>22</v>
      </c>
      <c r="E81" s="53">
        <v>20</v>
      </c>
      <c r="F81" s="53">
        <v>21</v>
      </c>
      <c r="G81" s="53">
        <v>28</v>
      </c>
      <c r="H81" s="53">
        <v>29</v>
      </c>
      <c r="I81" s="52">
        <f t="shared" si="0"/>
        <v>22.571428571428573</v>
      </c>
    </row>
    <row r="82" spans="1:9" ht="12" customHeight="1" x14ac:dyDescent="0.2">
      <c r="A82" s="51" t="str">
        <f>'Pregnant Women Participating'!A82</f>
        <v>Standing Rock Sioux Tribe, ND</v>
      </c>
      <c r="B82" s="52">
        <v>59</v>
      </c>
      <c r="C82" s="53">
        <v>59</v>
      </c>
      <c r="D82" s="53">
        <v>57</v>
      </c>
      <c r="E82" s="53">
        <v>54</v>
      </c>
      <c r="F82" s="53">
        <v>51</v>
      </c>
      <c r="G82" s="53">
        <v>56</v>
      </c>
      <c r="H82" s="53">
        <v>54</v>
      </c>
      <c r="I82" s="52">
        <f t="shared" si="0"/>
        <v>55.714285714285715</v>
      </c>
    </row>
    <row r="83" spans="1:9" ht="12" customHeight="1" x14ac:dyDescent="0.2">
      <c r="A83" s="51" t="str">
        <f>'Pregnant Women Participating'!A83</f>
        <v>Three Affiliated Tribes, ND</v>
      </c>
      <c r="B83" s="52">
        <v>25</v>
      </c>
      <c r="C83" s="53">
        <v>22</v>
      </c>
      <c r="D83" s="53">
        <v>23</v>
      </c>
      <c r="E83" s="53">
        <v>22</v>
      </c>
      <c r="F83" s="53">
        <v>24</v>
      </c>
      <c r="G83" s="53">
        <v>27</v>
      </c>
      <c r="H83" s="53">
        <v>23</v>
      </c>
      <c r="I83" s="52">
        <f t="shared" si="0"/>
        <v>23.714285714285715</v>
      </c>
    </row>
    <row r="84" spans="1:9" ht="12" customHeight="1" x14ac:dyDescent="0.2">
      <c r="A84" s="51" t="str">
        <f>'Pregnant Women Participating'!A84</f>
        <v>Cheyenne River Sioux, SD</v>
      </c>
      <c r="B84" s="52">
        <v>59</v>
      </c>
      <c r="C84" s="53">
        <v>69</v>
      </c>
      <c r="D84" s="53">
        <v>63</v>
      </c>
      <c r="E84" s="53">
        <v>67</v>
      </c>
      <c r="F84" s="53">
        <v>77</v>
      </c>
      <c r="G84" s="53">
        <v>75</v>
      </c>
      <c r="H84" s="53">
        <v>75</v>
      </c>
      <c r="I84" s="52">
        <f t="shared" si="0"/>
        <v>69.285714285714292</v>
      </c>
    </row>
    <row r="85" spans="1:9" ht="12" customHeight="1" x14ac:dyDescent="0.2">
      <c r="A85" s="51" t="str">
        <f>'Pregnant Women Participating'!A85</f>
        <v>Rosebud Sioux, SD</v>
      </c>
      <c r="B85" s="52">
        <v>99</v>
      </c>
      <c r="C85" s="53">
        <v>113</v>
      </c>
      <c r="D85" s="53">
        <v>116</v>
      </c>
      <c r="E85" s="53">
        <v>116</v>
      </c>
      <c r="F85" s="53">
        <v>113</v>
      </c>
      <c r="G85" s="53">
        <v>110</v>
      </c>
      <c r="H85" s="53">
        <v>115</v>
      </c>
      <c r="I85" s="52">
        <f t="shared" si="0"/>
        <v>111.71428571428571</v>
      </c>
    </row>
    <row r="86" spans="1:9" ht="12" customHeight="1" x14ac:dyDescent="0.2">
      <c r="A86" s="51" t="str">
        <f>'Pregnant Women Participating'!A86</f>
        <v>Northern Arapahoe, WY</v>
      </c>
      <c r="B86" s="52">
        <v>22</v>
      </c>
      <c r="C86" s="53">
        <v>36</v>
      </c>
      <c r="D86" s="53">
        <v>34</v>
      </c>
      <c r="E86" s="53">
        <v>37</v>
      </c>
      <c r="F86" s="53">
        <v>36</v>
      </c>
      <c r="G86" s="53">
        <v>36</v>
      </c>
      <c r="H86" s="53">
        <v>39</v>
      </c>
      <c r="I86" s="52">
        <f t="shared" si="0"/>
        <v>34.285714285714285</v>
      </c>
    </row>
    <row r="87" spans="1:9" ht="12" customHeight="1" x14ac:dyDescent="0.2">
      <c r="A87" s="51" t="str">
        <f>'Pregnant Women Participating'!A87</f>
        <v>Shoshone Tribe, WY</v>
      </c>
      <c r="B87" s="52">
        <v>27</v>
      </c>
      <c r="C87" s="53">
        <v>19</v>
      </c>
      <c r="D87" s="53">
        <v>23</v>
      </c>
      <c r="E87" s="53">
        <v>20</v>
      </c>
      <c r="F87" s="53">
        <v>21</v>
      </c>
      <c r="G87" s="53">
        <v>21</v>
      </c>
      <c r="H87" s="53">
        <v>22</v>
      </c>
      <c r="I87" s="52">
        <f t="shared" si="0"/>
        <v>21.857142857142858</v>
      </c>
    </row>
    <row r="88" spans="1:9" s="57" customFormat="1" ht="24.75" customHeight="1" x14ac:dyDescent="0.2">
      <c r="A88" s="54" t="str">
        <f>'Pregnant Women Participating'!A88</f>
        <v>Mountain Plains</v>
      </c>
      <c r="B88" s="56">
        <v>43254</v>
      </c>
      <c r="C88" s="56">
        <v>41968</v>
      </c>
      <c r="D88" s="56">
        <v>41952</v>
      </c>
      <c r="E88" s="56">
        <v>41885</v>
      </c>
      <c r="F88" s="56">
        <v>41464</v>
      </c>
      <c r="G88" s="56">
        <v>41775</v>
      </c>
      <c r="H88" s="56">
        <v>41965</v>
      </c>
      <c r="I88" s="55">
        <f t="shared" si="0"/>
        <v>42037.571428571428</v>
      </c>
    </row>
    <row r="89" spans="1:9" ht="12" customHeight="1" x14ac:dyDescent="0.2">
      <c r="A89" s="58" t="str">
        <f>'Pregnant Women Participating'!A89</f>
        <v>Alaska</v>
      </c>
      <c r="B89" s="52">
        <v>1268</v>
      </c>
      <c r="C89" s="53">
        <v>1218</v>
      </c>
      <c r="D89" s="53">
        <v>1190</v>
      </c>
      <c r="E89" s="53">
        <v>1192</v>
      </c>
      <c r="F89" s="53">
        <v>1175</v>
      </c>
      <c r="G89" s="53">
        <v>1187</v>
      </c>
      <c r="H89" s="53">
        <v>1196</v>
      </c>
      <c r="I89" s="52">
        <f t="shared" si="0"/>
        <v>1203.7142857142858</v>
      </c>
    </row>
    <row r="90" spans="1:9" ht="12" customHeight="1" x14ac:dyDescent="0.2">
      <c r="A90" s="58" t="str">
        <f>'Pregnant Women Participating'!A90</f>
        <v>American Samoa</v>
      </c>
      <c r="B90" s="52">
        <v>420</v>
      </c>
      <c r="C90" s="53">
        <v>221</v>
      </c>
      <c r="D90" s="53">
        <v>220</v>
      </c>
      <c r="E90" s="53">
        <v>229</v>
      </c>
      <c r="F90" s="53">
        <v>216</v>
      </c>
      <c r="G90" s="53">
        <v>213</v>
      </c>
      <c r="H90" s="53">
        <v>210</v>
      </c>
      <c r="I90" s="52">
        <f t="shared" si="0"/>
        <v>247</v>
      </c>
    </row>
    <row r="91" spans="1:9" ht="12" customHeight="1" x14ac:dyDescent="0.2">
      <c r="A91" s="58" t="str">
        <f>'Pregnant Women Participating'!A91</f>
        <v>California</v>
      </c>
      <c r="B91" s="52">
        <v>80943</v>
      </c>
      <c r="C91" s="53">
        <v>79651</v>
      </c>
      <c r="D91" s="53">
        <v>78945</v>
      </c>
      <c r="E91" s="53">
        <v>79032</v>
      </c>
      <c r="F91" s="53">
        <v>78520</v>
      </c>
      <c r="G91" s="53">
        <v>78528</v>
      </c>
      <c r="H91" s="53">
        <v>78912</v>
      </c>
      <c r="I91" s="52">
        <f t="shared" si="0"/>
        <v>79218.71428571429</v>
      </c>
    </row>
    <row r="92" spans="1:9" ht="12" customHeight="1" x14ac:dyDescent="0.2">
      <c r="A92" s="58" t="str">
        <f>'Pregnant Women Participating'!A92</f>
        <v>Guam</v>
      </c>
      <c r="B92" s="52">
        <v>754</v>
      </c>
      <c r="C92" s="53">
        <v>700</v>
      </c>
      <c r="D92" s="53">
        <v>707</v>
      </c>
      <c r="E92" s="53">
        <v>676</v>
      </c>
      <c r="F92" s="53">
        <v>677</v>
      </c>
      <c r="G92" s="53">
        <v>703</v>
      </c>
      <c r="H92" s="53">
        <v>700</v>
      </c>
      <c r="I92" s="52">
        <f t="shared" si="0"/>
        <v>702.42857142857144</v>
      </c>
    </row>
    <row r="93" spans="1:9" ht="12" customHeight="1" x14ac:dyDescent="0.2">
      <c r="A93" s="58" t="str">
        <f>'Pregnant Women Participating'!A93</f>
        <v>Hawaii</v>
      </c>
      <c r="B93" s="52">
        <v>2160</v>
      </c>
      <c r="C93" s="53">
        <v>2072</v>
      </c>
      <c r="D93" s="53">
        <v>2046</v>
      </c>
      <c r="E93" s="53">
        <v>2049</v>
      </c>
      <c r="F93" s="53">
        <v>2041</v>
      </c>
      <c r="G93" s="53">
        <v>2031</v>
      </c>
      <c r="H93" s="53">
        <v>2057</v>
      </c>
      <c r="I93" s="52">
        <f t="shared" si="0"/>
        <v>2065.1428571428573</v>
      </c>
    </row>
    <row r="94" spans="1:9" ht="12" customHeight="1" x14ac:dyDescent="0.2">
      <c r="A94" s="58" t="str">
        <f>'Pregnant Women Participating'!A94</f>
        <v>Idaho</v>
      </c>
      <c r="B94" s="52">
        <v>3096</v>
      </c>
      <c r="C94" s="53">
        <v>3028</v>
      </c>
      <c r="D94" s="53">
        <v>3034</v>
      </c>
      <c r="E94" s="53">
        <v>3078</v>
      </c>
      <c r="F94" s="53">
        <v>3046</v>
      </c>
      <c r="G94" s="53">
        <v>3077</v>
      </c>
      <c r="H94" s="53">
        <v>3125</v>
      </c>
      <c r="I94" s="52">
        <f t="shared" si="0"/>
        <v>3069.1428571428573</v>
      </c>
    </row>
    <row r="95" spans="1:9" ht="12" customHeight="1" x14ac:dyDescent="0.2">
      <c r="A95" s="58" t="str">
        <f>'Pregnant Women Participating'!A95</f>
        <v>Nevada</v>
      </c>
      <c r="B95" s="52">
        <v>7779</v>
      </c>
      <c r="C95" s="53">
        <v>7380</v>
      </c>
      <c r="D95" s="53">
        <v>7342</v>
      </c>
      <c r="E95" s="53">
        <v>7285</v>
      </c>
      <c r="F95" s="53">
        <v>7263</v>
      </c>
      <c r="G95" s="53">
        <v>7271</v>
      </c>
      <c r="H95" s="53">
        <v>7352</v>
      </c>
      <c r="I95" s="52">
        <f t="shared" si="0"/>
        <v>7381.7142857142853</v>
      </c>
    </row>
    <row r="96" spans="1:9" ht="12" customHeight="1" x14ac:dyDescent="0.2">
      <c r="A96" s="58" t="str">
        <f>'Pregnant Women Participating'!A96</f>
        <v>Oregon</v>
      </c>
      <c r="B96" s="52">
        <v>7789</v>
      </c>
      <c r="C96" s="53">
        <v>7629</v>
      </c>
      <c r="D96" s="53">
        <v>7630</v>
      </c>
      <c r="E96" s="53">
        <v>7589</v>
      </c>
      <c r="F96" s="53">
        <v>7515</v>
      </c>
      <c r="G96" s="53">
        <v>7648</v>
      </c>
      <c r="H96" s="53">
        <v>7685</v>
      </c>
      <c r="I96" s="52">
        <f t="shared" si="0"/>
        <v>7640.7142857142853</v>
      </c>
    </row>
    <row r="97" spans="1:9" ht="12" customHeight="1" x14ac:dyDescent="0.2">
      <c r="A97" s="58" t="str">
        <f>'Pregnant Women Participating'!A97</f>
        <v>Washington</v>
      </c>
      <c r="B97" s="52">
        <v>11927</v>
      </c>
      <c r="C97" s="53">
        <v>11496</v>
      </c>
      <c r="D97" s="53">
        <v>11263</v>
      </c>
      <c r="E97" s="53">
        <v>11315</v>
      </c>
      <c r="F97" s="53">
        <v>11196</v>
      </c>
      <c r="G97" s="53">
        <v>11360</v>
      </c>
      <c r="H97" s="53">
        <v>11341</v>
      </c>
      <c r="I97" s="52">
        <f t="shared" si="0"/>
        <v>11414</v>
      </c>
    </row>
    <row r="98" spans="1:9" ht="12" customHeight="1" x14ac:dyDescent="0.2">
      <c r="A98" s="58" t="str">
        <f>'Pregnant Women Participating'!A98</f>
        <v>Northern Marianas</v>
      </c>
      <c r="B98" s="52">
        <v>200</v>
      </c>
      <c r="C98" s="53">
        <v>194</v>
      </c>
      <c r="D98" s="53">
        <v>186</v>
      </c>
      <c r="E98" s="53">
        <v>194</v>
      </c>
      <c r="F98" s="53">
        <v>196</v>
      </c>
      <c r="G98" s="53">
        <v>200</v>
      </c>
      <c r="H98" s="53">
        <v>179</v>
      </c>
      <c r="I98" s="52">
        <f t="shared" si="0"/>
        <v>192.71428571428572</v>
      </c>
    </row>
    <row r="99" spans="1:9" ht="12" customHeight="1" x14ac:dyDescent="0.2">
      <c r="A99" s="58" t="str">
        <f>'Pregnant Women Participating'!A99</f>
        <v>Inter-Tribal Council, NV</v>
      </c>
      <c r="B99" s="52">
        <v>66</v>
      </c>
      <c r="C99" s="53">
        <v>68</v>
      </c>
      <c r="D99" s="53">
        <v>64</v>
      </c>
      <c r="E99" s="53">
        <v>59</v>
      </c>
      <c r="F99" s="53">
        <v>61</v>
      </c>
      <c r="G99" s="53">
        <v>64</v>
      </c>
      <c r="H99" s="53">
        <v>57</v>
      </c>
      <c r="I99" s="52">
        <f t="shared" si="0"/>
        <v>62.714285714285715</v>
      </c>
    </row>
    <row r="100" spans="1:9" s="57" customFormat="1" ht="24.75" customHeight="1" x14ac:dyDescent="0.2">
      <c r="A100" s="54" t="str">
        <f>'Pregnant Women Participating'!A100</f>
        <v>Western Region</v>
      </c>
      <c r="B100" s="56">
        <v>116402</v>
      </c>
      <c r="C100" s="56">
        <v>113657</v>
      </c>
      <c r="D100" s="56">
        <v>112627</v>
      </c>
      <c r="E100" s="56">
        <v>112698</v>
      </c>
      <c r="F100" s="56">
        <v>111906</v>
      </c>
      <c r="G100" s="56">
        <v>112282</v>
      </c>
      <c r="H100" s="56">
        <v>112814</v>
      </c>
      <c r="I100" s="55">
        <f t="shared" si="0"/>
        <v>113198</v>
      </c>
    </row>
    <row r="101" spans="1:9" s="62" customFormat="1" ht="16.5" customHeight="1" thickBot="1" x14ac:dyDescent="0.25">
      <c r="A101" s="59" t="str">
        <f>'Pregnant Women Participating'!A101</f>
        <v>TOTAL</v>
      </c>
      <c r="B101" s="60">
        <v>806467</v>
      </c>
      <c r="C101" s="61">
        <v>778152</v>
      </c>
      <c r="D101" s="61">
        <v>771353</v>
      </c>
      <c r="E101" s="61">
        <v>767655</v>
      </c>
      <c r="F101" s="61">
        <v>762001</v>
      </c>
      <c r="G101" s="61">
        <v>765648</v>
      </c>
      <c r="H101" s="61">
        <v>766299</v>
      </c>
      <c r="I101" s="60">
        <f t="shared" si="0"/>
        <v>773939.28571428568</v>
      </c>
    </row>
    <row r="102" spans="1:9" ht="12.75" customHeight="1" thickTop="1" x14ac:dyDescent="0.2">
      <c r="A102" s="63"/>
    </row>
    <row r="103" spans="1:9" x14ac:dyDescent="0.2">
      <c r="A103" s="63"/>
    </row>
    <row r="104" spans="1:9" s="64" customFormat="1" ht="12.75" x14ac:dyDescent="0.2">
      <c r="A104" s="43" t="s">
        <v>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8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tr">
        <f>'Pregnant Women Participating'!A6</f>
        <v>Connecticut</v>
      </c>
      <c r="B6" s="13">
        <v>11367</v>
      </c>
      <c r="C6" s="4">
        <v>11039</v>
      </c>
      <c r="D6" s="4">
        <v>11020</v>
      </c>
      <c r="E6" s="4">
        <v>10884</v>
      </c>
      <c r="F6" s="4">
        <v>10587</v>
      </c>
      <c r="G6" s="4">
        <v>10773</v>
      </c>
      <c r="H6" s="4">
        <v>10700</v>
      </c>
      <c r="I6" s="13">
        <f t="shared" ref="I6:I101" si="0">IF(SUM(B6:H6)&gt;0,AVERAGE(B6:H6)," ")</f>
        <v>10910</v>
      </c>
    </row>
    <row r="7" spans="1:9" ht="12" customHeight="1" x14ac:dyDescent="0.2">
      <c r="A7" s="7" t="str">
        <f>'Pregnant Women Participating'!A7</f>
        <v>Maine</v>
      </c>
      <c r="B7" s="13">
        <v>3974</v>
      </c>
      <c r="C7" s="4">
        <v>3844</v>
      </c>
      <c r="D7" s="4">
        <v>3825</v>
      </c>
      <c r="E7" s="4">
        <v>3870</v>
      </c>
      <c r="F7" s="4">
        <v>3840</v>
      </c>
      <c r="G7" s="4">
        <v>3830</v>
      </c>
      <c r="H7" s="4">
        <v>3818</v>
      </c>
      <c r="I7" s="13">
        <f t="shared" si="0"/>
        <v>3857.2857142857142</v>
      </c>
    </row>
    <row r="8" spans="1:9" ht="12" customHeight="1" x14ac:dyDescent="0.2">
      <c r="A8" s="7" t="str">
        <f>'Pregnant Women Participating'!A8</f>
        <v>Massachusetts</v>
      </c>
      <c r="B8" s="13">
        <v>23472</v>
      </c>
      <c r="C8" s="4">
        <v>23003</v>
      </c>
      <c r="D8" s="4">
        <v>22734</v>
      </c>
      <c r="E8" s="4">
        <v>22495</v>
      </c>
      <c r="F8" s="4">
        <v>22244</v>
      </c>
      <c r="G8" s="4">
        <v>22273</v>
      </c>
      <c r="H8" s="4">
        <v>22283</v>
      </c>
      <c r="I8" s="13">
        <f t="shared" si="0"/>
        <v>22643.428571428572</v>
      </c>
    </row>
    <row r="9" spans="1:9" ht="12" customHeight="1" x14ac:dyDescent="0.2">
      <c r="A9" s="7" t="str">
        <f>'Pregnant Women Participating'!A9</f>
        <v>New Hampshire</v>
      </c>
      <c r="B9" s="13">
        <v>2270</v>
      </c>
      <c r="C9" s="4">
        <v>2188</v>
      </c>
      <c r="D9" s="4">
        <v>2193</v>
      </c>
      <c r="E9" s="4">
        <v>2203</v>
      </c>
      <c r="F9" s="4">
        <v>2165</v>
      </c>
      <c r="G9" s="4">
        <v>2206</v>
      </c>
      <c r="H9" s="4">
        <v>2268</v>
      </c>
      <c r="I9" s="13">
        <f t="shared" si="0"/>
        <v>2213.2857142857142</v>
      </c>
    </row>
    <row r="10" spans="1:9" ht="12" customHeight="1" x14ac:dyDescent="0.2">
      <c r="A10" s="7" t="str">
        <f>'Pregnant Women Participating'!A10</f>
        <v>New York</v>
      </c>
      <c r="B10" s="13">
        <v>89749</v>
      </c>
      <c r="C10" s="4">
        <v>87740</v>
      </c>
      <c r="D10" s="4">
        <v>87664</v>
      </c>
      <c r="E10" s="4">
        <v>87610</v>
      </c>
      <c r="F10" s="4">
        <v>86669</v>
      </c>
      <c r="G10" s="4">
        <v>87711</v>
      </c>
      <c r="H10" s="4">
        <v>87298</v>
      </c>
      <c r="I10" s="13">
        <f t="shared" si="0"/>
        <v>87777.28571428571</v>
      </c>
    </row>
    <row r="11" spans="1:9" ht="12" customHeight="1" x14ac:dyDescent="0.2">
      <c r="A11" s="7" t="str">
        <f>'Pregnant Women Participating'!A11</f>
        <v>Rhode Island</v>
      </c>
      <c r="B11" s="13">
        <v>3857</v>
      </c>
      <c r="C11" s="4">
        <v>3733</v>
      </c>
      <c r="D11" s="4">
        <v>3712</v>
      </c>
      <c r="E11" s="4">
        <v>3733</v>
      </c>
      <c r="F11" s="4">
        <v>3621</v>
      </c>
      <c r="G11" s="4">
        <v>3643</v>
      </c>
      <c r="H11" s="4">
        <v>3600</v>
      </c>
      <c r="I11" s="13">
        <f t="shared" si="0"/>
        <v>3699.8571428571427</v>
      </c>
    </row>
    <row r="12" spans="1:9" ht="12" customHeight="1" x14ac:dyDescent="0.2">
      <c r="A12" s="7" t="str">
        <f>'Pregnant Women Participating'!A12</f>
        <v>Vermont</v>
      </c>
      <c r="B12" s="13">
        <v>1816</v>
      </c>
      <c r="C12" s="4">
        <v>1832</v>
      </c>
      <c r="D12" s="4">
        <v>1839</v>
      </c>
      <c r="E12" s="4">
        <v>1828</v>
      </c>
      <c r="F12" s="4">
        <v>1829</v>
      </c>
      <c r="G12" s="4">
        <v>1854</v>
      </c>
      <c r="H12" s="4">
        <v>1878</v>
      </c>
      <c r="I12" s="13">
        <f t="shared" si="0"/>
        <v>1839.4285714285713</v>
      </c>
    </row>
    <row r="13" spans="1:9" ht="12" customHeight="1" x14ac:dyDescent="0.2">
      <c r="A13" s="7" t="str">
        <f>'Pregnant Women Participating'!A13</f>
        <v>Virgin Islands</v>
      </c>
      <c r="B13" s="13">
        <v>535</v>
      </c>
      <c r="C13" s="4">
        <v>534</v>
      </c>
      <c r="D13" s="4">
        <v>514</v>
      </c>
      <c r="E13" s="4">
        <v>516</v>
      </c>
      <c r="F13" s="4">
        <v>498</v>
      </c>
      <c r="G13" s="4">
        <v>504</v>
      </c>
      <c r="H13" s="4">
        <v>0</v>
      </c>
      <c r="I13" s="13">
        <f t="shared" si="0"/>
        <v>443</v>
      </c>
    </row>
    <row r="14" spans="1:9" ht="12" customHeight="1" x14ac:dyDescent="0.2">
      <c r="A14" s="7" t="str">
        <f>'Pregnant Women Participating'!A14</f>
        <v>Pleasant Point, ME</v>
      </c>
      <c r="B14" s="13">
        <v>7</v>
      </c>
      <c r="C14" s="4">
        <v>8</v>
      </c>
      <c r="D14" s="4">
        <v>9</v>
      </c>
      <c r="E14" s="4">
        <v>11</v>
      </c>
      <c r="F14" s="4">
        <v>10</v>
      </c>
      <c r="G14" s="4">
        <v>12</v>
      </c>
      <c r="H14" s="4">
        <v>10</v>
      </c>
      <c r="I14" s="13">
        <f t="shared" si="0"/>
        <v>9.5714285714285712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137047</v>
      </c>
      <c r="C15" s="15">
        <v>133921</v>
      </c>
      <c r="D15" s="15">
        <v>133510</v>
      </c>
      <c r="E15" s="15">
        <v>133150</v>
      </c>
      <c r="F15" s="15">
        <v>131463</v>
      </c>
      <c r="G15" s="15">
        <v>132806</v>
      </c>
      <c r="H15" s="15">
        <v>131855</v>
      </c>
      <c r="I15" s="16">
        <f t="shared" si="0"/>
        <v>133393.14285714287</v>
      </c>
    </row>
    <row r="16" spans="1:9" ht="12" customHeight="1" x14ac:dyDescent="0.2">
      <c r="A16" s="7" t="str">
        <f>'Pregnant Women Participating'!A16</f>
        <v>Delaware</v>
      </c>
      <c r="B16" s="4">
        <v>4826</v>
      </c>
      <c r="C16" s="4">
        <v>4786</v>
      </c>
      <c r="D16" s="4">
        <v>4833</v>
      </c>
      <c r="E16" s="4">
        <v>4805</v>
      </c>
      <c r="F16" s="4">
        <v>4715</v>
      </c>
      <c r="G16" s="4">
        <v>4703</v>
      </c>
      <c r="H16" s="4">
        <v>4675</v>
      </c>
      <c r="I16" s="13">
        <f t="shared" si="0"/>
        <v>4763.2857142857147</v>
      </c>
    </row>
    <row r="17" spans="1:9" ht="12" customHeight="1" x14ac:dyDescent="0.2">
      <c r="A17" s="7" t="str">
        <f>'Pregnant Women Participating'!A17</f>
        <v>District of Columbia</v>
      </c>
      <c r="B17" s="4">
        <v>2800</v>
      </c>
      <c r="C17" s="4">
        <v>2705</v>
      </c>
      <c r="D17" s="4">
        <v>2756</v>
      </c>
      <c r="E17" s="4">
        <v>2746</v>
      </c>
      <c r="F17" s="4">
        <v>2731</v>
      </c>
      <c r="G17" s="4">
        <v>2769</v>
      </c>
      <c r="H17" s="4">
        <v>2786</v>
      </c>
      <c r="I17" s="13">
        <f t="shared" si="0"/>
        <v>2756.1428571428573</v>
      </c>
    </row>
    <row r="18" spans="1:9" ht="12" customHeight="1" x14ac:dyDescent="0.2">
      <c r="A18" s="7" t="str">
        <f>'Pregnant Women Participating'!A18</f>
        <v>Maryland</v>
      </c>
      <c r="B18" s="4">
        <v>26863</v>
      </c>
      <c r="C18" s="4">
        <v>26152</v>
      </c>
      <c r="D18" s="4">
        <v>25801</v>
      </c>
      <c r="E18" s="4">
        <v>25514</v>
      </c>
      <c r="F18" s="4">
        <v>25127</v>
      </c>
      <c r="G18" s="4">
        <v>25347</v>
      </c>
      <c r="H18" s="4">
        <v>25138</v>
      </c>
      <c r="I18" s="13">
        <f t="shared" si="0"/>
        <v>25706</v>
      </c>
    </row>
    <row r="19" spans="1:9" ht="12" customHeight="1" x14ac:dyDescent="0.2">
      <c r="A19" s="7" t="str">
        <f>'Pregnant Women Participating'!A19</f>
        <v>New Jersey</v>
      </c>
      <c r="B19" s="4">
        <v>32593</v>
      </c>
      <c r="C19" s="4">
        <v>32180</v>
      </c>
      <c r="D19" s="4">
        <v>31777</v>
      </c>
      <c r="E19" s="4">
        <v>31765</v>
      </c>
      <c r="F19" s="4">
        <v>31645</v>
      </c>
      <c r="G19" s="4">
        <v>31758</v>
      </c>
      <c r="H19" s="4">
        <v>31945</v>
      </c>
      <c r="I19" s="13">
        <f t="shared" si="0"/>
        <v>31951.857142857141</v>
      </c>
    </row>
    <row r="20" spans="1:9" ht="12" customHeight="1" x14ac:dyDescent="0.2">
      <c r="A20" s="7" t="str">
        <f>'Pregnant Women Participating'!A20</f>
        <v>Pennsylvania</v>
      </c>
      <c r="B20" s="4">
        <v>40069</v>
      </c>
      <c r="C20" s="4">
        <v>39036</v>
      </c>
      <c r="D20" s="4">
        <v>38347</v>
      </c>
      <c r="E20" s="4">
        <v>37961</v>
      </c>
      <c r="F20" s="4">
        <v>38049</v>
      </c>
      <c r="G20" s="4">
        <v>37879</v>
      </c>
      <c r="H20" s="4">
        <v>38380</v>
      </c>
      <c r="I20" s="13">
        <f t="shared" si="0"/>
        <v>38531.571428571428</v>
      </c>
    </row>
    <row r="21" spans="1:9" ht="12" customHeight="1" x14ac:dyDescent="0.2">
      <c r="A21" s="7" t="str">
        <f>'Pregnant Women Participating'!A21</f>
        <v>Puerto Rico</v>
      </c>
      <c r="B21" s="4">
        <v>13946</v>
      </c>
      <c r="C21" s="4">
        <v>13456</v>
      </c>
      <c r="D21" s="4">
        <v>13559</v>
      </c>
      <c r="E21" s="4">
        <v>13734</v>
      </c>
      <c r="F21" s="4">
        <v>13960</v>
      </c>
      <c r="G21" s="4">
        <v>14132</v>
      </c>
      <c r="H21" s="4">
        <v>14324</v>
      </c>
      <c r="I21" s="13">
        <f t="shared" si="0"/>
        <v>13873</v>
      </c>
    </row>
    <row r="22" spans="1:9" ht="12" customHeight="1" x14ac:dyDescent="0.2">
      <c r="A22" s="7" t="str">
        <f>'Pregnant Women Participating'!A22</f>
        <v>Virginia</v>
      </c>
      <c r="B22" s="4">
        <v>25121</v>
      </c>
      <c r="C22" s="4">
        <v>24084</v>
      </c>
      <c r="D22" s="4">
        <v>23711</v>
      </c>
      <c r="E22" s="4">
        <v>23295</v>
      </c>
      <c r="F22" s="4">
        <v>23134</v>
      </c>
      <c r="G22" s="4">
        <v>23237</v>
      </c>
      <c r="H22" s="4">
        <v>23171</v>
      </c>
      <c r="I22" s="13">
        <f t="shared" si="0"/>
        <v>23679</v>
      </c>
    </row>
    <row r="23" spans="1:9" ht="12" customHeight="1" x14ac:dyDescent="0.2">
      <c r="A23" s="7" t="str">
        <f>'Pregnant Women Participating'!A23</f>
        <v>West Virginia</v>
      </c>
      <c r="B23" s="4">
        <v>8242</v>
      </c>
      <c r="C23" s="4">
        <v>8099</v>
      </c>
      <c r="D23" s="4">
        <v>8047</v>
      </c>
      <c r="E23" s="4">
        <v>7971</v>
      </c>
      <c r="F23" s="4">
        <v>7875</v>
      </c>
      <c r="G23" s="4">
        <v>7980</v>
      </c>
      <c r="H23" s="4">
        <v>7957</v>
      </c>
      <c r="I23" s="13">
        <f t="shared" si="0"/>
        <v>8024.4285714285716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154460</v>
      </c>
      <c r="C24" s="15">
        <v>150498</v>
      </c>
      <c r="D24" s="15">
        <v>148831</v>
      </c>
      <c r="E24" s="15">
        <v>147791</v>
      </c>
      <c r="F24" s="15">
        <v>147236</v>
      </c>
      <c r="G24" s="15">
        <v>147805</v>
      </c>
      <c r="H24" s="15">
        <v>148376</v>
      </c>
      <c r="I24" s="16">
        <f t="shared" si="0"/>
        <v>149285.28571428571</v>
      </c>
    </row>
    <row r="25" spans="1:9" ht="12" customHeight="1" x14ac:dyDescent="0.2">
      <c r="A25" s="7" t="str">
        <f>'Pregnant Women Participating'!A25</f>
        <v>Alabama</v>
      </c>
      <c r="B25" s="4">
        <v>26528</v>
      </c>
      <c r="C25" s="4">
        <v>25511</v>
      </c>
      <c r="D25" s="4">
        <v>25660</v>
      </c>
      <c r="E25" s="4">
        <v>26166</v>
      </c>
      <c r="F25" s="4">
        <v>25863</v>
      </c>
      <c r="G25" s="4">
        <v>26001</v>
      </c>
      <c r="H25" s="4">
        <v>26047</v>
      </c>
      <c r="I25" s="13">
        <f t="shared" si="0"/>
        <v>25968</v>
      </c>
    </row>
    <row r="26" spans="1:9" ht="12" customHeight="1" x14ac:dyDescent="0.2">
      <c r="A26" s="7" t="str">
        <f>'Pregnant Women Participating'!A26</f>
        <v>Florida</v>
      </c>
      <c r="B26" s="4">
        <v>95924</v>
      </c>
      <c r="C26" s="4">
        <v>92438</v>
      </c>
      <c r="D26" s="4">
        <v>91389</v>
      </c>
      <c r="E26" s="4">
        <v>90879</v>
      </c>
      <c r="F26" s="4">
        <v>89636</v>
      </c>
      <c r="G26" s="4">
        <v>89893</v>
      </c>
      <c r="H26" s="4">
        <v>89256</v>
      </c>
      <c r="I26" s="13">
        <f t="shared" si="0"/>
        <v>91345</v>
      </c>
    </row>
    <row r="27" spans="1:9" ht="12" customHeight="1" x14ac:dyDescent="0.2">
      <c r="A27" s="7" t="str">
        <f>'Pregnant Women Participating'!A27</f>
        <v>Georgia</v>
      </c>
      <c r="B27" s="4">
        <v>59962</v>
      </c>
      <c r="C27" s="4">
        <v>59229</v>
      </c>
      <c r="D27" s="4">
        <v>59115</v>
      </c>
      <c r="E27" s="4">
        <v>59004</v>
      </c>
      <c r="F27" s="4">
        <v>58197</v>
      </c>
      <c r="G27" s="4">
        <v>58152</v>
      </c>
      <c r="H27" s="4">
        <v>57819</v>
      </c>
      <c r="I27" s="13">
        <f t="shared" si="0"/>
        <v>58782.571428571428</v>
      </c>
    </row>
    <row r="28" spans="1:9" ht="12" customHeight="1" x14ac:dyDescent="0.2">
      <c r="A28" s="7" t="str">
        <f>'Pregnant Women Participating'!A28</f>
        <v>Kentucky</v>
      </c>
      <c r="B28" s="4">
        <v>25093</v>
      </c>
      <c r="C28" s="4">
        <v>24535</v>
      </c>
      <c r="D28" s="4">
        <v>24331</v>
      </c>
      <c r="E28" s="4">
        <v>24157</v>
      </c>
      <c r="F28" s="4">
        <v>24044</v>
      </c>
      <c r="G28" s="4">
        <v>24248</v>
      </c>
      <c r="H28" s="4">
        <v>24152</v>
      </c>
      <c r="I28" s="13">
        <f t="shared" si="0"/>
        <v>24365.714285714286</v>
      </c>
    </row>
    <row r="29" spans="1:9" ht="12" customHeight="1" x14ac:dyDescent="0.2">
      <c r="A29" s="7" t="str">
        <f>'Pregnant Women Participating'!A29</f>
        <v>Mississippi</v>
      </c>
      <c r="B29" s="4">
        <v>17187</v>
      </c>
      <c r="C29" s="4">
        <v>16651</v>
      </c>
      <c r="D29" s="4">
        <v>16174</v>
      </c>
      <c r="E29" s="4">
        <v>15944</v>
      </c>
      <c r="F29" s="4">
        <v>15990</v>
      </c>
      <c r="G29" s="4">
        <v>15919</v>
      </c>
      <c r="H29" s="4">
        <v>15756</v>
      </c>
      <c r="I29" s="13">
        <f t="shared" si="0"/>
        <v>16231.571428571429</v>
      </c>
    </row>
    <row r="30" spans="1:9" ht="12" customHeight="1" x14ac:dyDescent="0.2">
      <c r="A30" s="7" t="str">
        <f>'Pregnant Women Participating'!A30</f>
        <v>North Carolina</v>
      </c>
      <c r="B30" s="4">
        <v>57379</v>
      </c>
      <c r="C30" s="4">
        <v>55825</v>
      </c>
      <c r="D30" s="4">
        <v>55392</v>
      </c>
      <c r="E30" s="4">
        <v>55317</v>
      </c>
      <c r="F30" s="4">
        <v>54514</v>
      </c>
      <c r="G30" s="4">
        <v>55272</v>
      </c>
      <c r="H30" s="4">
        <v>55188</v>
      </c>
      <c r="I30" s="13">
        <f t="shared" si="0"/>
        <v>55555.285714285717</v>
      </c>
    </row>
    <row r="31" spans="1:9" ht="12" customHeight="1" x14ac:dyDescent="0.2">
      <c r="A31" s="7" t="str">
        <f>'Pregnant Women Participating'!A31</f>
        <v>South Carolina</v>
      </c>
      <c r="B31" s="4">
        <v>22821</v>
      </c>
      <c r="C31" s="4">
        <v>22353</v>
      </c>
      <c r="D31" s="4">
        <v>22139</v>
      </c>
      <c r="E31" s="4">
        <v>22019</v>
      </c>
      <c r="F31" s="4">
        <v>21600</v>
      </c>
      <c r="G31" s="4">
        <v>22212</v>
      </c>
      <c r="H31" s="4">
        <v>22414</v>
      </c>
      <c r="I31" s="13">
        <f t="shared" si="0"/>
        <v>22222.571428571428</v>
      </c>
    </row>
    <row r="32" spans="1:9" ht="12" customHeight="1" x14ac:dyDescent="0.2">
      <c r="A32" s="7" t="str">
        <f>'Pregnant Women Participating'!A32</f>
        <v>Tennessee</v>
      </c>
      <c r="B32" s="4">
        <v>37094</v>
      </c>
      <c r="C32" s="4">
        <v>35976</v>
      </c>
      <c r="D32" s="4">
        <v>35695</v>
      </c>
      <c r="E32" s="4">
        <v>34880</v>
      </c>
      <c r="F32" s="4">
        <v>35112</v>
      </c>
      <c r="G32" s="4">
        <v>35273</v>
      </c>
      <c r="H32" s="4">
        <v>35321</v>
      </c>
      <c r="I32" s="13">
        <f t="shared" si="0"/>
        <v>35621.571428571428</v>
      </c>
    </row>
    <row r="33" spans="1:9" ht="12" customHeight="1" x14ac:dyDescent="0.2">
      <c r="A33" s="7" t="str">
        <f>'Pregnant Women Participating'!A33</f>
        <v>Choctaw Indians, MS</v>
      </c>
      <c r="B33" s="4">
        <v>131</v>
      </c>
      <c r="C33" s="4">
        <v>120</v>
      </c>
      <c r="D33" s="4">
        <v>124</v>
      </c>
      <c r="E33" s="4">
        <v>138</v>
      </c>
      <c r="F33" s="4">
        <v>133</v>
      </c>
      <c r="G33" s="4">
        <v>143</v>
      </c>
      <c r="H33" s="4">
        <v>151</v>
      </c>
      <c r="I33" s="13">
        <f t="shared" si="0"/>
        <v>134.28571428571428</v>
      </c>
    </row>
    <row r="34" spans="1:9" ht="12" customHeight="1" x14ac:dyDescent="0.2">
      <c r="A34" s="7" t="str">
        <f>'Pregnant Women Participating'!A34</f>
        <v>Eastern Cherokee, NC</v>
      </c>
      <c r="B34" s="4">
        <v>107</v>
      </c>
      <c r="C34" s="4">
        <v>107</v>
      </c>
      <c r="D34" s="4">
        <v>104</v>
      </c>
      <c r="E34" s="4">
        <v>113</v>
      </c>
      <c r="F34" s="4">
        <v>106</v>
      </c>
      <c r="G34" s="4">
        <v>107</v>
      </c>
      <c r="H34" s="4">
        <v>106</v>
      </c>
      <c r="I34" s="13">
        <f t="shared" si="0"/>
        <v>107.14285714285714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342226</v>
      </c>
      <c r="C35" s="15">
        <v>332745</v>
      </c>
      <c r="D35" s="15">
        <v>330123</v>
      </c>
      <c r="E35" s="15">
        <v>328617</v>
      </c>
      <c r="F35" s="15">
        <v>325195</v>
      </c>
      <c r="G35" s="15">
        <v>327220</v>
      </c>
      <c r="H35" s="15">
        <v>326210</v>
      </c>
      <c r="I35" s="16">
        <f t="shared" si="0"/>
        <v>330333.71428571426</v>
      </c>
    </row>
    <row r="36" spans="1:9" ht="12" customHeight="1" x14ac:dyDescent="0.2">
      <c r="A36" s="7" t="str">
        <f>'Pregnant Women Participating'!A36</f>
        <v>Illinois</v>
      </c>
      <c r="B36" s="4">
        <v>43754</v>
      </c>
      <c r="C36" s="4">
        <v>42393</v>
      </c>
      <c r="D36" s="4">
        <v>41865</v>
      </c>
      <c r="E36" s="4">
        <v>41846</v>
      </c>
      <c r="F36" s="4">
        <v>41314</v>
      </c>
      <c r="G36" s="4">
        <v>41792</v>
      </c>
      <c r="H36" s="4">
        <v>41731</v>
      </c>
      <c r="I36" s="13">
        <f t="shared" si="0"/>
        <v>42099.285714285717</v>
      </c>
    </row>
    <row r="37" spans="1:9" ht="12" customHeight="1" x14ac:dyDescent="0.2">
      <c r="A37" s="7" t="str">
        <f>'Pregnant Women Participating'!A37</f>
        <v>Indiana</v>
      </c>
      <c r="B37" s="4">
        <v>34565</v>
      </c>
      <c r="C37" s="4">
        <v>33861</v>
      </c>
      <c r="D37" s="4">
        <v>33610</v>
      </c>
      <c r="E37" s="4">
        <v>33662</v>
      </c>
      <c r="F37" s="4">
        <v>33221</v>
      </c>
      <c r="G37" s="4">
        <v>33573</v>
      </c>
      <c r="H37" s="4">
        <v>33526</v>
      </c>
      <c r="I37" s="13">
        <f t="shared" si="0"/>
        <v>33716.857142857145</v>
      </c>
    </row>
    <row r="38" spans="1:9" ht="12" customHeight="1" x14ac:dyDescent="0.2">
      <c r="A38" s="7" t="str">
        <f>'Pregnant Women Participating'!A38</f>
        <v>Iowa</v>
      </c>
      <c r="B38" s="4">
        <v>14185</v>
      </c>
      <c r="C38" s="4">
        <v>13886</v>
      </c>
      <c r="D38" s="4">
        <v>13930</v>
      </c>
      <c r="E38" s="4">
        <v>13855</v>
      </c>
      <c r="F38" s="4">
        <v>13753</v>
      </c>
      <c r="G38" s="4">
        <v>13736</v>
      </c>
      <c r="H38" s="4">
        <v>13698</v>
      </c>
      <c r="I38" s="13">
        <f t="shared" si="0"/>
        <v>13863.285714285714</v>
      </c>
    </row>
    <row r="39" spans="1:9" ht="12" customHeight="1" x14ac:dyDescent="0.2">
      <c r="A39" s="7" t="str">
        <f>'Pregnant Women Participating'!A39</f>
        <v>Michigan</v>
      </c>
      <c r="B39" s="4">
        <v>41071</v>
      </c>
      <c r="C39" s="4">
        <v>40097</v>
      </c>
      <c r="D39" s="4">
        <v>39719</v>
      </c>
      <c r="E39" s="4">
        <v>39687</v>
      </c>
      <c r="F39" s="4">
        <v>39501</v>
      </c>
      <c r="G39" s="4">
        <v>39674</v>
      </c>
      <c r="H39" s="4">
        <v>39539</v>
      </c>
      <c r="I39" s="13">
        <f t="shared" si="0"/>
        <v>39898.285714285717</v>
      </c>
    </row>
    <row r="40" spans="1:9" ht="12" customHeight="1" x14ac:dyDescent="0.2">
      <c r="A40" s="7" t="str">
        <f>'Pregnant Women Participating'!A40</f>
        <v>Minnesota</v>
      </c>
      <c r="B40" s="4">
        <v>21357</v>
      </c>
      <c r="C40" s="4">
        <v>20770</v>
      </c>
      <c r="D40" s="4">
        <v>20630</v>
      </c>
      <c r="E40" s="4">
        <v>20382</v>
      </c>
      <c r="F40" s="4">
        <v>19993</v>
      </c>
      <c r="G40" s="4">
        <v>20091</v>
      </c>
      <c r="H40" s="4">
        <v>20100</v>
      </c>
      <c r="I40" s="13">
        <f t="shared" si="0"/>
        <v>20474.714285714286</v>
      </c>
    </row>
    <row r="41" spans="1:9" ht="12" customHeight="1" x14ac:dyDescent="0.2">
      <c r="A41" s="7" t="str">
        <f>'Pregnant Women Participating'!A41</f>
        <v>Ohio</v>
      </c>
      <c r="B41" s="4">
        <v>43307</v>
      </c>
      <c r="C41" s="4">
        <v>42062</v>
      </c>
      <c r="D41" s="4">
        <v>41528</v>
      </c>
      <c r="E41" s="4">
        <v>40974</v>
      </c>
      <c r="F41" s="4">
        <v>41041</v>
      </c>
      <c r="G41" s="4">
        <v>41317</v>
      </c>
      <c r="H41" s="4">
        <v>41466</v>
      </c>
      <c r="I41" s="13">
        <f t="shared" si="0"/>
        <v>41670.714285714283</v>
      </c>
    </row>
    <row r="42" spans="1:9" ht="12" customHeight="1" x14ac:dyDescent="0.2">
      <c r="A42" s="7" t="str">
        <f>'Pregnant Women Participating'!A42</f>
        <v>Wisconsin</v>
      </c>
      <c r="B42" s="4">
        <v>19573</v>
      </c>
      <c r="C42" s="4">
        <v>19212</v>
      </c>
      <c r="D42" s="4">
        <v>19209</v>
      </c>
      <c r="E42" s="4">
        <v>19155</v>
      </c>
      <c r="F42" s="4">
        <v>18986</v>
      </c>
      <c r="G42" s="4">
        <v>19106</v>
      </c>
      <c r="H42" s="4">
        <v>19000</v>
      </c>
      <c r="I42" s="13">
        <f t="shared" si="0"/>
        <v>19177.285714285714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217812</v>
      </c>
      <c r="C43" s="15">
        <v>212281</v>
      </c>
      <c r="D43" s="15">
        <v>210491</v>
      </c>
      <c r="E43" s="15">
        <v>209561</v>
      </c>
      <c r="F43" s="15">
        <v>207809</v>
      </c>
      <c r="G43" s="15">
        <v>209289</v>
      </c>
      <c r="H43" s="15">
        <v>209060</v>
      </c>
      <c r="I43" s="16">
        <f t="shared" si="0"/>
        <v>210900.42857142858</v>
      </c>
    </row>
    <row r="44" spans="1:9" ht="12" customHeight="1" x14ac:dyDescent="0.2">
      <c r="A44" s="7" t="str">
        <f>'Pregnant Women Participating'!A44</f>
        <v>Arizona</v>
      </c>
      <c r="B44" s="4">
        <v>30879</v>
      </c>
      <c r="C44" s="4">
        <v>30279</v>
      </c>
      <c r="D44" s="4">
        <v>30060</v>
      </c>
      <c r="E44" s="4">
        <v>30029</v>
      </c>
      <c r="F44" s="4">
        <v>29787</v>
      </c>
      <c r="G44" s="4">
        <v>30199</v>
      </c>
      <c r="H44" s="4">
        <v>30492</v>
      </c>
      <c r="I44" s="13">
        <f t="shared" si="0"/>
        <v>30246.428571428572</v>
      </c>
    </row>
    <row r="45" spans="1:9" ht="12" customHeight="1" x14ac:dyDescent="0.2">
      <c r="A45" s="7" t="str">
        <f>'Pregnant Women Participating'!A45</f>
        <v>Arkansas</v>
      </c>
      <c r="B45" s="4">
        <v>16781</v>
      </c>
      <c r="C45" s="4">
        <v>15845</v>
      </c>
      <c r="D45" s="4">
        <v>15542</v>
      </c>
      <c r="E45" s="4">
        <v>15917</v>
      </c>
      <c r="F45" s="4">
        <v>16291</v>
      </c>
      <c r="G45" s="4">
        <v>15913</v>
      </c>
      <c r="H45" s="4">
        <v>16163</v>
      </c>
      <c r="I45" s="13">
        <f t="shared" si="0"/>
        <v>16064.571428571429</v>
      </c>
    </row>
    <row r="46" spans="1:9" ht="12" customHeight="1" x14ac:dyDescent="0.2">
      <c r="A46" s="7" t="str">
        <f>'Pregnant Women Participating'!A46</f>
        <v>Louisiana</v>
      </c>
      <c r="B46" s="4">
        <v>27636</v>
      </c>
      <c r="C46" s="4">
        <v>26754</v>
      </c>
      <c r="D46" s="4">
        <v>26681</v>
      </c>
      <c r="E46" s="4">
        <v>26210</v>
      </c>
      <c r="F46" s="4">
        <v>26358</v>
      </c>
      <c r="G46" s="4">
        <v>26748</v>
      </c>
      <c r="H46" s="4">
        <v>26853</v>
      </c>
      <c r="I46" s="13">
        <f t="shared" si="0"/>
        <v>26748.571428571428</v>
      </c>
    </row>
    <row r="47" spans="1:9" ht="12" customHeight="1" x14ac:dyDescent="0.2">
      <c r="A47" s="7" t="str">
        <f>'Pregnant Women Participating'!A47</f>
        <v>New Mexico</v>
      </c>
      <c r="B47" s="4">
        <v>10623</v>
      </c>
      <c r="C47" s="4">
        <v>9910</v>
      </c>
      <c r="D47" s="4">
        <v>9851</v>
      </c>
      <c r="E47" s="4">
        <v>10349</v>
      </c>
      <c r="F47" s="4">
        <v>10300</v>
      </c>
      <c r="G47" s="4">
        <v>10144</v>
      </c>
      <c r="H47" s="4">
        <v>10312</v>
      </c>
      <c r="I47" s="13">
        <f t="shared" si="0"/>
        <v>10212.714285714286</v>
      </c>
    </row>
    <row r="48" spans="1:9" ht="12" customHeight="1" x14ac:dyDescent="0.2">
      <c r="A48" s="7" t="str">
        <f>'Pregnant Women Participating'!A48</f>
        <v>Oklahoma</v>
      </c>
      <c r="B48" s="4">
        <v>18412</v>
      </c>
      <c r="C48" s="4">
        <v>17761</v>
      </c>
      <c r="D48" s="4">
        <v>17429</v>
      </c>
      <c r="E48" s="4">
        <v>17361</v>
      </c>
      <c r="F48" s="4">
        <v>17085</v>
      </c>
      <c r="G48" s="4">
        <v>17085</v>
      </c>
      <c r="H48" s="4">
        <v>17087</v>
      </c>
      <c r="I48" s="13">
        <f t="shared" si="0"/>
        <v>17460</v>
      </c>
    </row>
    <row r="49" spans="1:9" ht="12" customHeight="1" x14ac:dyDescent="0.2">
      <c r="A49" s="7" t="str">
        <f>'Pregnant Women Participating'!A49</f>
        <v>Texas</v>
      </c>
      <c r="B49" s="4">
        <v>185119</v>
      </c>
      <c r="C49" s="4">
        <v>179759</v>
      </c>
      <c r="D49" s="4">
        <v>178601</v>
      </c>
      <c r="E49" s="4">
        <v>175398</v>
      </c>
      <c r="F49" s="4">
        <v>174335</v>
      </c>
      <c r="G49" s="4">
        <v>175236</v>
      </c>
      <c r="H49" s="4">
        <v>174786</v>
      </c>
      <c r="I49" s="13">
        <f t="shared" si="0"/>
        <v>177604.85714285713</v>
      </c>
    </row>
    <row r="50" spans="1:9" ht="12" customHeight="1" x14ac:dyDescent="0.2">
      <c r="A50" s="7" t="str">
        <f>'Pregnant Women Participating'!A50</f>
        <v>Utah</v>
      </c>
      <c r="B50" s="4">
        <v>10660</v>
      </c>
      <c r="C50" s="4">
        <v>10432</v>
      </c>
      <c r="D50" s="4">
        <v>10396</v>
      </c>
      <c r="E50" s="4">
        <v>10201</v>
      </c>
      <c r="F50" s="4">
        <v>10094</v>
      </c>
      <c r="G50" s="4">
        <v>10156</v>
      </c>
      <c r="H50" s="4">
        <v>10126</v>
      </c>
      <c r="I50" s="13">
        <f t="shared" si="0"/>
        <v>10295</v>
      </c>
    </row>
    <row r="51" spans="1:9" ht="12" customHeight="1" x14ac:dyDescent="0.2">
      <c r="A51" s="7" t="str">
        <f>'Pregnant Women Participating'!A51</f>
        <v>Inter-Tribal Council, AZ</v>
      </c>
      <c r="B51" s="4">
        <v>1258</v>
      </c>
      <c r="C51" s="4">
        <v>1201</v>
      </c>
      <c r="D51" s="4">
        <v>1217</v>
      </c>
      <c r="E51" s="4">
        <v>1244</v>
      </c>
      <c r="F51" s="4">
        <v>1215</v>
      </c>
      <c r="G51" s="4">
        <v>1258</v>
      </c>
      <c r="H51" s="4">
        <v>1282</v>
      </c>
      <c r="I51" s="13">
        <f t="shared" si="0"/>
        <v>1239.2857142857142</v>
      </c>
    </row>
    <row r="52" spans="1:9" ht="12" customHeight="1" x14ac:dyDescent="0.2">
      <c r="A52" s="7" t="str">
        <f>'Pregnant Women Participating'!A52</f>
        <v>Navajo Nation, AZ</v>
      </c>
      <c r="B52" s="4">
        <v>820</v>
      </c>
      <c r="C52" s="4">
        <v>775</v>
      </c>
      <c r="D52" s="4">
        <v>775</v>
      </c>
      <c r="E52" s="4">
        <v>792</v>
      </c>
      <c r="F52" s="4">
        <v>745</v>
      </c>
      <c r="G52" s="4">
        <v>737</v>
      </c>
      <c r="H52" s="4">
        <v>1003</v>
      </c>
      <c r="I52" s="13">
        <f t="shared" si="0"/>
        <v>806.71428571428567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67</v>
      </c>
      <c r="C53" s="4">
        <v>63</v>
      </c>
      <c r="D53" s="4">
        <v>59</v>
      </c>
      <c r="E53" s="4">
        <v>60</v>
      </c>
      <c r="F53" s="4">
        <v>59</v>
      </c>
      <c r="G53" s="4">
        <v>54</v>
      </c>
      <c r="H53" s="4">
        <v>56</v>
      </c>
      <c r="I53" s="13">
        <f t="shared" si="0"/>
        <v>59.714285714285715</v>
      </c>
    </row>
    <row r="54" spans="1:9" ht="12" customHeight="1" x14ac:dyDescent="0.2">
      <c r="A54" s="7" t="str">
        <f>'Pregnant Women Participating'!A54</f>
        <v>Eight Northern Pueblos, NM</v>
      </c>
      <c r="B54" s="4">
        <v>65</v>
      </c>
      <c r="C54" s="4">
        <v>62</v>
      </c>
      <c r="D54" s="4">
        <v>65</v>
      </c>
      <c r="E54" s="4">
        <v>67</v>
      </c>
      <c r="F54" s="4">
        <v>76</v>
      </c>
      <c r="G54" s="4">
        <v>74</v>
      </c>
      <c r="H54" s="4">
        <v>70</v>
      </c>
      <c r="I54" s="13">
        <f t="shared" si="0"/>
        <v>68.428571428571431</v>
      </c>
    </row>
    <row r="55" spans="1:9" ht="12" customHeight="1" x14ac:dyDescent="0.2">
      <c r="A55" s="7" t="str">
        <f>'Pregnant Women Participating'!A55</f>
        <v>Five Sandoval Pueblos, NM</v>
      </c>
      <c r="B55" s="4">
        <v>50</v>
      </c>
      <c r="C55" s="4">
        <v>43</v>
      </c>
      <c r="D55" s="4">
        <v>41</v>
      </c>
      <c r="E55" s="4">
        <v>45</v>
      </c>
      <c r="F55" s="4">
        <v>39</v>
      </c>
      <c r="G55" s="4">
        <v>43</v>
      </c>
      <c r="H55" s="4">
        <v>41</v>
      </c>
      <c r="I55" s="13">
        <f t="shared" si="0"/>
        <v>43.142857142857146</v>
      </c>
    </row>
    <row r="56" spans="1:9" ht="12" customHeight="1" x14ac:dyDescent="0.2">
      <c r="A56" s="7" t="str">
        <f>'Pregnant Women Participating'!A56</f>
        <v>Isleta Pueblo, NM</v>
      </c>
      <c r="B56" s="4">
        <v>205</v>
      </c>
      <c r="C56" s="4">
        <v>193</v>
      </c>
      <c r="D56" s="4">
        <v>197</v>
      </c>
      <c r="E56" s="4">
        <v>193</v>
      </c>
      <c r="F56" s="4">
        <v>190</v>
      </c>
      <c r="G56" s="4">
        <v>184</v>
      </c>
      <c r="H56" s="4">
        <v>177</v>
      </c>
      <c r="I56" s="13">
        <f t="shared" si="0"/>
        <v>191.28571428571428</v>
      </c>
    </row>
    <row r="57" spans="1:9" ht="12" customHeight="1" x14ac:dyDescent="0.2">
      <c r="A57" s="7" t="str">
        <f>'Pregnant Women Participating'!A57</f>
        <v>San Felipe Pueblo, NM</v>
      </c>
      <c r="B57" s="4">
        <v>44</v>
      </c>
      <c r="C57" s="4">
        <v>46</v>
      </c>
      <c r="D57" s="4">
        <v>40</v>
      </c>
      <c r="E57" s="4">
        <v>44</v>
      </c>
      <c r="F57" s="4">
        <v>45</v>
      </c>
      <c r="G57" s="4">
        <v>41</v>
      </c>
      <c r="H57" s="4">
        <v>40</v>
      </c>
      <c r="I57" s="13">
        <f t="shared" si="0"/>
        <v>42.857142857142854</v>
      </c>
    </row>
    <row r="58" spans="1:9" ht="12" customHeight="1" x14ac:dyDescent="0.2">
      <c r="A58" s="7" t="str">
        <f>'Pregnant Women Participating'!A58</f>
        <v>Santo Domingo Tribe, NM</v>
      </c>
      <c r="B58" s="4">
        <v>21</v>
      </c>
      <c r="C58" s="4">
        <v>20</v>
      </c>
      <c r="D58" s="4">
        <v>19</v>
      </c>
      <c r="E58" s="4">
        <v>19</v>
      </c>
      <c r="F58" s="4">
        <v>17</v>
      </c>
      <c r="G58" s="4">
        <v>17</v>
      </c>
      <c r="H58" s="4">
        <v>20</v>
      </c>
      <c r="I58" s="13">
        <f t="shared" si="0"/>
        <v>19</v>
      </c>
    </row>
    <row r="59" spans="1:9" ht="12" customHeight="1" x14ac:dyDescent="0.2">
      <c r="A59" s="7" t="str">
        <f>'Pregnant Women Participating'!A59</f>
        <v>Zuni Pueblo, NM</v>
      </c>
      <c r="B59" s="4">
        <v>90</v>
      </c>
      <c r="C59" s="4">
        <v>82</v>
      </c>
      <c r="D59" s="4">
        <v>83</v>
      </c>
      <c r="E59" s="4">
        <v>87</v>
      </c>
      <c r="F59" s="4">
        <v>91</v>
      </c>
      <c r="G59" s="4">
        <v>90</v>
      </c>
      <c r="H59" s="4">
        <v>84</v>
      </c>
      <c r="I59" s="13">
        <f t="shared" si="0"/>
        <v>86.714285714285708</v>
      </c>
    </row>
    <row r="60" spans="1:9" ht="12" customHeight="1" x14ac:dyDescent="0.2">
      <c r="A60" s="7" t="str">
        <f>'Pregnant Women Participating'!A60</f>
        <v>Cherokee Nation, OK</v>
      </c>
      <c r="B60" s="4">
        <v>1348</v>
      </c>
      <c r="C60" s="4">
        <v>1305</v>
      </c>
      <c r="D60" s="4">
        <v>1332</v>
      </c>
      <c r="E60" s="4">
        <v>1310</v>
      </c>
      <c r="F60" s="4">
        <v>1280</v>
      </c>
      <c r="G60" s="4">
        <v>1240</v>
      </c>
      <c r="H60" s="4">
        <v>1247</v>
      </c>
      <c r="I60" s="13">
        <f t="shared" si="0"/>
        <v>1294.5714285714287</v>
      </c>
    </row>
    <row r="61" spans="1:9" ht="12" customHeight="1" x14ac:dyDescent="0.2">
      <c r="A61" s="7" t="str">
        <f>'Pregnant Women Participating'!A61</f>
        <v>Chickasaw Nation, OK</v>
      </c>
      <c r="B61" s="4">
        <v>835</v>
      </c>
      <c r="C61" s="4">
        <v>820</v>
      </c>
      <c r="D61" s="4">
        <v>838</v>
      </c>
      <c r="E61" s="4">
        <v>821</v>
      </c>
      <c r="F61" s="4">
        <v>794</v>
      </c>
      <c r="G61" s="4">
        <v>804</v>
      </c>
      <c r="H61" s="4">
        <v>775</v>
      </c>
      <c r="I61" s="13">
        <f t="shared" si="0"/>
        <v>812.42857142857144</v>
      </c>
    </row>
    <row r="62" spans="1:9" ht="12" customHeight="1" x14ac:dyDescent="0.2">
      <c r="A62" s="7" t="str">
        <f>'Pregnant Women Participating'!A62</f>
        <v>Choctaw Nation, OK</v>
      </c>
      <c r="B62" s="4">
        <v>1018</v>
      </c>
      <c r="C62" s="4">
        <v>1007</v>
      </c>
      <c r="D62" s="4">
        <v>1025</v>
      </c>
      <c r="E62" s="4">
        <v>1012</v>
      </c>
      <c r="F62" s="4">
        <v>1011</v>
      </c>
      <c r="G62" s="4">
        <v>1016</v>
      </c>
      <c r="H62" s="4">
        <v>1009</v>
      </c>
      <c r="I62" s="13">
        <f t="shared" si="0"/>
        <v>1014</v>
      </c>
    </row>
    <row r="63" spans="1:9" ht="12" customHeight="1" x14ac:dyDescent="0.2">
      <c r="A63" s="7" t="str">
        <f>'Pregnant Women Participating'!A63</f>
        <v>Citizen Potawatomi Nation, OK</v>
      </c>
      <c r="B63" s="4">
        <v>263</v>
      </c>
      <c r="C63" s="4">
        <v>266</v>
      </c>
      <c r="D63" s="4">
        <v>265</v>
      </c>
      <c r="E63" s="4">
        <v>262</v>
      </c>
      <c r="F63" s="4">
        <v>272</v>
      </c>
      <c r="G63" s="4">
        <v>265</v>
      </c>
      <c r="H63" s="4">
        <v>250</v>
      </c>
      <c r="I63" s="13">
        <f t="shared" si="0"/>
        <v>263.28571428571428</v>
      </c>
    </row>
    <row r="64" spans="1:9" ht="12" customHeight="1" x14ac:dyDescent="0.2">
      <c r="A64" s="7" t="str">
        <f>'Pregnant Women Participating'!A64</f>
        <v>Inter-Tribal Council, OK</v>
      </c>
      <c r="B64" s="4">
        <v>139</v>
      </c>
      <c r="C64" s="4">
        <v>136</v>
      </c>
      <c r="D64" s="4">
        <v>138</v>
      </c>
      <c r="E64" s="4">
        <v>132</v>
      </c>
      <c r="F64" s="4">
        <v>131</v>
      </c>
      <c r="G64" s="4">
        <v>133</v>
      </c>
      <c r="H64" s="4">
        <v>135</v>
      </c>
      <c r="I64" s="13">
        <f t="shared" si="0"/>
        <v>134.85714285714286</v>
      </c>
    </row>
    <row r="65" spans="1:9" ht="12" customHeight="1" x14ac:dyDescent="0.2">
      <c r="A65" s="7" t="str">
        <f>'Pregnant Women Participating'!A65</f>
        <v>Muscogee Creek Nation, OK</v>
      </c>
      <c r="B65" s="4">
        <v>420</v>
      </c>
      <c r="C65" s="4">
        <v>407</v>
      </c>
      <c r="D65" s="4">
        <v>408</v>
      </c>
      <c r="E65" s="4">
        <v>389</v>
      </c>
      <c r="F65" s="4">
        <v>393</v>
      </c>
      <c r="G65" s="4">
        <v>408</v>
      </c>
      <c r="H65" s="4">
        <v>406</v>
      </c>
      <c r="I65" s="13">
        <f t="shared" si="0"/>
        <v>404.42857142857144</v>
      </c>
    </row>
    <row r="66" spans="1:9" ht="12" customHeight="1" x14ac:dyDescent="0.2">
      <c r="A66" s="7" t="str">
        <f>'Pregnant Women Participating'!A66</f>
        <v>Osage Tribal Council, OK</v>
      </c>
      <c r="B66" s="4">
        <v>544</v>
      </c>
      <c r="C66" s="4">
        <v>513</v>
      </c>
      <c r="D66" s="4">
        <v>497</v>
      </c>
      <c r="E66" s="4">
        <v>496</v>
      </c>
      <c r="F66" s="4">
        <v>500</v>
      </c>
      <c r="G66" s="4">
        <v>485</v>
      </c>
      <c r="H66" s="4">
        <v>474</v>
      </c>
      <c r="I66" s="13">
        <f t="shared" si="0"/>
        <v>501.28571428571428</v>
      </c>
    </row>
    <row r="67" spans="1:9" ht="12" customHeight="1" x14ac:dyDescent="0.2">
      <c r="A67" s="7" t="str">
        <f>'Pregnant Women Participating'!A67</f>
        <v>Otoe-Missouria Tribe, OK</v>
      </c>
      <c r="B67" s="4">
        <v>102</v>
      </c>
      <c r="C67" s="4">
        <v>102</v>
      </c>
      <c r="D67" s="4">
        <v>100</v>
      </c>
      <c r="E67" s="4">
        <v>101</v>
      </c>
      <c r="F67" s="4">
        <v>97</v>
      </c>
      <c r="G67" s="4">
        <v>104</v>
      </c>
      <c r="H67" s="4">
        <v>94</v>
      </c>
      <c r="I67" s="13">
        <f t="shared" si="0"/>
        <v>100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855</v>
      </c>
      <c r="C68" s="4">
        <v>842</v>
      </c>
      <c r="D68" s="4">
        <v>814</v>
      </c>
      <c r="E68" s="4">
        <v>792</v>
      </c>
      <c r="F68" s="4">
        <v>796</v>
      </c>
      <c r="G68" s="4">
        <v>844</v>
      </c>
      <c r="H68" s="4">
        <v>826</v>
      </c>
      <c r="I68" s="13">
        <f t="shared" si="0"/>
        <v>824.14285714285711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308254</v>
      </c>
      <c r="C69" s="15">
        <v>298623</v>
      </c>
      <c r="D69" s="15">
        <v>296473</v>
      </c>
      <c r="E69" s="15">
        <v>293331</v>
      </c>
      <c r="F69" s="15">
        <v>292001</v>
      </c>
      <c r="G69" s="15">
        <v>293278</v>
      </c>
      <c r="H69" s="15">
        <v>293808</v>
      </c>
      <c r="I69" s="16">
        <f t="shared" si="0"/>
        <v>296538.28571428574</v>
      </c>
    </row>
    <row r="70" spans="1:9" ht="12" customHeight="1" x14ac:dyDescent="0.2">
      <c r="A70" s="7" t="str">
        <f>'Pregnant Women Participating'!A70</f>
        <v>Colorado</v>
      </c>
      <c r="B70" s="13">
        <v>19722</v>
      </c>
      <c r="C70" s="4">
        <v>19355</v>
      </c>
      <c r="D70" s="4">
        <v>19184</v>
      </c>
      <c r="E70" s="4">
        <v>19104</v>
      </c>
      <c r="F70" s="4">
        <v>19185</v>
      </c>
      <c r="G70" s="4">
        <v>19146</v>
      </c>
      <c r="H70" s="4">
        <v>19239</v>
      </c>
      <c r="I70" s="13">
        <f t="shared" si="0"/>
        <v>19276.428571428572</v>
      </c>
    </row>
    <row r="71" spans="1:9" ht="12" customHeight="1" x14ac:dyDescent="0.2">
      <c r="A71" s="7" t="str">
        <f>'Pregnant Women Participating'!A71</f>
        <v>Kansas</v>
      </c>
      <c r="B71" s="13">
        <v>10742</v>
      </c>
      <c r="C71" s="4">
        <v>10231</v>
      </c>
      <c r="D71" s="4">
        <v>10351</v>
      </c>
      <c r="E71" s="4">
        <v>10317</v>
      </c>
      <c r="F71" s="4">
        <v>10220</v>
      </c>
      <c r="G71" s="4">
        <v>10311</v>
      </c>
      <c r="H71" s="4">
        <v>10340</v>
      </c>
      <c r="I71" s="13">
        <f t="shared" si="0"/>
        <v>10358.857142857143</v>
      </c>
    </row>
    <row r="72" spans="1:9" ht="12" customHeight="1" x14ac:dyDescent="0.2">
      <c r="A72" s="7" t="str">
        <f>'Pregnant Women Participating'!A72</f>
        <v>Missouri</v>
      </c>
      <c r="B72" s="13">
        <v>24731</v>
      </c>
      <c r="C72" s="4">
        <v>23883</v>
      </c>
      <c r="D72" s="4">
        <v>23512</v>
      </c>
      <c r="E72" s="4">
        <v>23324</v>
      </c>
      <c r="F72" s="4">
        <v>23041</v>
      </c>
      <c r="G72" s="4">
        <v>23152</v>
      </c>
      <c r="H72" s="4">
        <v>23187</v>
      </c>
      <c r="I72" s="13">
        <f t="shared" si="0"/>
        <v>23547.142857142859</v>
      </c>
    </row>
    <row r="73" spans="1:9" ht="12" customHeight="1" x14ac:dyDescent="0.2">
      <c r="A73" s="7" t="str">
        <f>'Pregnant Women Participating'!A73</f>
        <v>Montana</v>
      </c>
      <c r="B73" s="13">
        <v>2917</v>
      </c>
      <c r="C73" s="4">
        <v>2823</v>
      </c>
      <c r="D73" s="4">
        <v>2879</v>
      </c>
      <c r="E73" s="4">
        <v>2868</v>
      </c>
      <c r="F73" s="4">
        <v>2836</v>
      </c>
      <c r="G73" s="4">
        <v>2865</v>
      </c>
      <c r="H73" s="4">
        <v>2860</v>
      </c>
      <c r="I73" s="13">
        <f t="shared" si="0"/>
        <v>2864</v>
      </c>
    </row>
    <row r="74" spans="1:9" ht="12" customHeight="1" x14ac:dyDescent="0.2">
      <c r="A74" s="7" t="str">
        <f>'Pregnant Women Participating'!A74</f>
        <v>Nebraska</v>
      </c>
      <c r="B74" s="13">
        <v>8103</v>
      </c>
      <c r="C74" s="4">
        <v>7875</v>
      </c>
      <c r="D74" s="4">
        <v>7839</v>
      </c>
      <c r="E74" s="4">
        <v>7846</v>
      </c>
      <c r="F74" s="4">
        <v>7669</v>
      </c>
      <c r="G74" s="4">
        <v>7720</v>
      </c>
      <c r="H74" s="4">
        <v>7685</v>
      </c>
      <c r="I74" s="13">
        <f t="shared" si="0"/>
        <v>7819.5714285714284</v>
      </c>
    </row>
    <row r="75" spans="1:9" ht="12" customHeight="1" x14ac:dyDescent="0.2">
      <c r="A75" s="7" t="str">
        <f>'Pregnant Women Participating'!A75</f>
        <v>North Dakota</v>
      </c>
      <c r="B75" s="13">
        <v>2347</v>
      </c>
      <c r="C75" s="4">
        <v>2326</v>
      </c>
      <c r="D75" s="4">
        <v>2294</v>
      </c>
      <c r="E75" s="4">
        <v>2275</v>
      </c>
      <c r="F75" s="4">
        <v>2245</v>
      </c>
      <c r="G75" s="4">
        <v>2293</v>
      </c>
      <c r="H75" s="4">
        <v>2288</v>
      </c>
      <c r="I75" s="13">
        <f t="shared" si="0"/>
        <v>2295.4285714285716</v>
      </c>
    </row>
    <row r="76" spans="1:9" ht="12" customHeight="1" x14ac:dyDescent="0.2">
      <c r="A76" s="7" t="str">
        <f>'Pregnant Women Participating'!A76</f>
        <v>South Dakota</v>
      </c>
      <c r="B76" s="13">
        <v>3075</v>
      </c>
      <c r="C76" s="4">
        <v>3037</v>
      </c>
      <c r="D76" s="4">
        <v>3037</v>
      </c>
      <c r="E76" s="4">
        <v>3057</v>
      </c>
      <c r="F76" s="4">
        <v>3064</v>
      </c>
      <c r="G76" s="4">
        <v>3102</v>
      </c>
      <c r="H76" s="4">
        <v>3097</v>
      </c>
      <c r="I76" s="13">
        <f t="shared" si="0"/>
        <v>3067</v>
      </c>
    </row>
    <row r="77" spans="1:9" ht="12" customHeight="1" x14ac:dyDescent="0.2">
      <c r="A77" s="7" t="str">
        <f>'Pregnant Women Participating'!A77</f>
        <v>Wyoming</v>
      </c>
      <c r="B77" s="13">
        <v>1694</v>
      </c>
      <c r="C77" s="4">
        <v>1662</v>
      </c>
      <c r="D77" s="4">
        <v>1676</v>
      </c>
      <c r="E77" s="4">
        <v>1673</v>
      </c>
      <c r="F77" s="4">
        <v>1644</v>
      </c>
      <c r="G77" s="4">
        <v>1659</v>
      </c>
      <c r="H77" s="4">
        <v>1643</v>
      </c>
      <c r="I77" s="13">
        <f t="shared" si="0"/>
        <v>1664.4285714285713</v>
      </c>
    </row>
    <row r="78" spans="1:9" ht="12" customHeight="1" x14ac:dyDescent="0.2">
      <c r="A78" s="7" t="str">
        <f>'Pregnant Women Participating'!A78</f>
        <v>Ute Mountain Ute Tribe, CO</v>
      </c>
      <c r="B78" s="13">
        <v>32</v>
      </c>
      <c r="C78" s="4">
        <v>25</v>
      </c>
      <c r="D78" s="4">
        <v>26</v>
      </c>
      <c r="E78" s="4">
        <v>32</v>
      </c>
      <c r="F78" s="4">
        <v>32</v>
      </c>
      <c r="G78" s="4">
        <v>31</v>
      </c>
      <c r="H78" s="4">
        <v>31</v>
      </c>
      <c r="I78" s="13">
        <f t="shared" si="0"/>
        <v>29.857142857142858</v>
      </c>
    </row>
    <row r="79" spans="1:9" ht="12" customHeight="1" x14ac:dyDescent="0.2">
      <c r="A79" s="7" t="str">
        <f>'Pregnant Women Participating'!A79</f>
        <v>Omaha Sioux, NE</v>
      </c>
      <c r="B79" s="13">
        <v>59</v>
      </c>
      <c r="C79" s="4">
        <v>54</v>
      </c>
      <c r="D79" s="4">
        <v>53</v>
      </c>
      <c r="E79" s="4">
        <v>50</v>
      </c>
      <c r="F79" s="4">
        <v>49</v>
      </c>
      <c r="G79" s="4">
        <v>55</v>
      </c>
      <c r="H79" s="4">
        <v>57</v>
      </c>
      <c r="I79" s="13">
        <f t="shared" si="0"/>
        <v>53.857142857142854</v>
      </c>
    </row>
    <row r="80" spans="1:9" ht="12" customHeight="1" x14ac:dyDescent="0.2">
      <c r="A80" s="7" t="str">
        <f>'Pregnant Women Participating'!A80</f>
        <v>Santee Sioux, NE</v>
      </c>
      <c r="B80" s="13">
        <v>23</v>
      </c>
      <c r="C80" s="4">
        <v>23</v>
      </c>
      <c r="D80" s="4">
        <v>22</v>
      </c>
      <c r="E80" s="4">
        <v>22</v>
      </c>
      <c r="F80" s="4">
        <v>19</v>
      </c>
      <c r="G80" s="4">
        <v>17</v>
      </c>
      <c r="H80" s="4">
        <v>17</v>
      </c>
      <c r="I80" s="13">
        <f t="shared" si="0"/>
        <v>20.428571428571427</v>
      </c>
    </row>
    <row r="81" spans="1:9" ht="12" customHeight="1" x14ac:dyDescent="0.2">
      <c r="A81" s="7" t="str">
        <f>'Pregnant Women Participating'!A81</f>
        <v>Winnebago Tribe, NE</v>
      </c>
      <c r="B81" s="13">
        <v>31</v>
      </c>
      <c r="C81" s="4">
        <v>27</v>
      </c>
      <c r="D81" s="4">
        <v>30</v>
      </c>
      <c r="E81" s="4">
        <v>27</v>
      </c>
      <c r="F81" s="4">
        <v>26</v>
      </c>
      <c r="G81" s="4">
        <v>33</v>
      </c>
      <c r="H81" s="4">
        <v>35</v>
      </c>
      <c r="I81" s="13">
        <f t="shared" si="0"/>
        <v>29.857142857142858</v>
      </c>
    </row>
    <row r="82" spans="1:9" ht="12" customHeight="1" x14ac:dyDescent="0.2">
      <c r="A82" s="7" t="str">
        <f>'Pregnant Women Participating'!A82</f>
        <v>Standing Rock Sioux Tribe, ND</v>
      </c>
      <c r="B82" s="13">
        <v>72</v>
      </c>
      <c r="C82" s="4">
        <v>68</v>
      </c>
      <c r="D82" s="4">
        <v>66</v>
      </c>
      <c r="E82" s="4">
        <v>64</v>
      </c>
      <c r="F82" s="4">
        <v>62</v>
      </c>
      <c r="G82" s="4">
        <v>67</v>
      </c>
      <c r="H82" s="4">
        <v>69</v>
      </c>
      <c r="I82" s="13">
        <f t="shared" si="0"/>
        <v>66.857142857142861</v>
      </c>
    </row>
    <row r="83" spans="1:9" ht="12" customHeight="1" x14ac:dyDescent="0.2">
      <c r="A83" s="7" t="str">
        <f>'Pregnant Women Participating'!A83</f>
        <v>Three Affiliated Tribes, ND</v>
      </c>
      <c r="B83" s="13">
        <v>30</v>
      </c>
      <c r="C83" s="4">
        <v>26</v>
      </c>
      <c r="D83" s="4">
        <v>29</v>
      </c>
      <c r="E83" s="4">
        <v>28</v>
      </c>
      <c r="F83" s="4">
        <v>28</v>
      </c>
      <c r="G83" s="4">
        <v>30</v>
      </c>
      <c r="H83" s="4">
        <v>29</v>
      </c>
      <c r="I83" s="13">
        <f t="shared" si="0"/>
        <v>28.571428571428573</v>
      </c>
    </row>
    <row r="84" spans="1:9" ht="12" customHeight="1" x14ac:dyDescent="0.2">
      <c r="A84" s="7" t="str">
        <f>'Pregnant Women Participating'!A84</f>
        <v>Cheyenne River Sioux, SD</v>
      </c>
      <c r="B84" s="13">
        <v>96</v>
      </c>
      <c r="C84" s="4">
        <v>97</v>
      </c>
      <c r="D84" s="4">
        <v>91</v>
      </c>
      <c r="E84" s="4">
        <v>95</v>
      </c>
      <c r="F84" s="4">
        <v>105</v>
      </c>
      <c r="G84" s="4">
        <v>102</v>
      </c>
      <c r="H84" s="4">
        <v>101</v>
      </c>
      <c r="I84" s="13">
        <f t="shared" si="0"/>
        <v>98.142857142857139</v>
      </c>
    </row>
    <row r="85" spans="1:9" ht="12" customHeight="1" x14ac:dyDescent="0.2">
      <c r="A85" s="7" t="str">
        <f>'Pregnant Women Participating'!A85</f>
        <v>Rosebud Sioux, SD</v>
      </c>
      <c r="B85" s="13">
        <v>184</v>
      </c>
      <c r="C85" s="4">
        <v>181</v>
      </c>
      <c r="D85" s="4">
        <v>183</v>
      </c>
      <c r="E85" s="4">
        <v>180</v>
      </c>
      <c r="F85" s="4">
        <v>167</v>
      </c>
      <c r="G85" s="4">
        <v>168</v>
      </c>
      <c r="H85" s="4">
        <v>171</v>
      </c>
      <c r="I85" s="13">
        <f t="shared" si="0"/>
        <v>176.28571428571428</v>
      </c>
    </row>
    <row r="86" spans="1:9" ht="12" customHeight="1" x14ac:dyDescent="0.2">
      <c r="A86" s="7" t="str">
        <f>'Pregnant Women Participating'!A86</f>
        <v>Northern Arapahoe, WY</v>
      </c>
      <c r="B86" s="13">
        <v>50</v>
      </c>
      <c r="C86" s="4">
        <v>50</v>
      </c>
      <c r="D86" s="4">
        <v>49</v>
      </c>
      <c r="E86" s="4">
        <v>49</v>
      </c>
      <c r="F86" s="4">
        <v>49</v>
      </c>
      <c r="G86" s="4">
        <v>51</v>
      </c>
      <c r="H86" s="4">
        <v>62</v>
      </c>
      <c r="I86" s="13">
        <f t="shared" si="0"/>
        <v>51.428571428571431</v>
      </c>
    </row>
    <row r="87" spans="1:9" ht="12" customHeight="1" x14ac:dyDescent="0.2">
      <c r="A87" s="7" t="str">
        <f>'Pregnant Women Participating'!A87</f>
        <v>Shoshone Tribe, WY</v>
      </c>
      <c r="B87" s="13">
        <v>33</v>
      </c>
      <c r="C87" s="4">
        <v>26</v>
      </c>
      <c r="D87" s="4">
        <v>29</v>
      </c>
      <c r="E87" s="4">
        <v>26</v>
      </c>
      <c r="F87" s="4">
        <v>28</v>
      </c>
      <c r="G87" s="4">
        <v>27</v>
      </c>
      <c r="H87" s="4">
        <v>28</v>
      </c>
      <c r="I87" s="13">
        <f t="shared" si="0"/>
        <v>28.142857142857142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73941</v>
      </c>
      <c r="C88" s="15">
        <v>71769</v>
      </c>
      <c r="D88" s="15">
        <v>71350</v>
      </c>
      <c r="E88" s="15">
        <v>71037</v>
      </c>
      <c r="F88" s="15">
        <v>70469</v>
      </c>
      <c r="G88" s="15">
        <v>70829</v>
      </c>
      <c r="H88" s="15">
        <v>70939</v>
      </c>
      <c r="I88" s="16">
        <f t="shared" si="0"/>
        <v>71476.28571428571</v>
      </c>
    </row>
    <row r="89" spans="1:9" ht="12" customHeight="1" x14ac:dyDescent="0.2">
      <c r="A89" s="8" t="str">
        <f>'Pregnant Women Participating'!A89</f>
        <v>Alaska</v>
      </c>
      <c r="B89" s="13">
        <v>2833</v>
      </c>
      <c r="C89" s="4">
        <v>2784</v>
      </c>
      <c r="D89" s="4">
        <v>2754</v>
      </c>
      <c r="E89" s="4">
        <v>2751</v>
      </c>
      <c r="F89" s="4">
        <v>2714</v>
      </c>
      <c r="G89" s="4">
        <v>2729</v>
      </c>
      <c r="H89" s="4">
        <v>2693</v>
      </c>
      <c r="I89" s="13">
        <f t="shared" si="0"/>
        <v>2751.1428571428573</v>
      </c>
    </row>
    <row r="90" spans="1:9" ht="12" customHeight="1" x14ac:dyDescent="0.2">
      <c r="A90" s="8" t="str">
        <f>'Pregnant Women Participating'!A90</f>
        <v>American Samoa</v>
      </c>
      <c r="B90" s="13">
        <v>676</v>
      </c>
      <c r="C90" s="4">
        <v>683</v>
      </c>
      <c r="D90" s="4">
        <v>707</v>
      </c>
      <c r="E90" s="4">
        <v>718</v>
      </c>
      <c r="F90" s="4">
        <v>710</v>
      </c>
      <c r="G90" s="4">
        <v>692</v>
      </c>
      <c r="H90" s="4">
        <v>683</v>
      </c>
      <c r="I90" s="13">
        <f t="shared" si="0"/>
        <v>695.57142857142856</v>
      </c>
    </row>
    <row r="91" spans="1:9" ht="12" customHeight="1" x14ac:dyDescent="0.2">
      <c r="A91" s="8" t="str">
        <f>'Pregnant Women Participating'!A91</f>
        <v>California</v>
      </c>
      <c r="B91" s="13">
        <v>172689</v>
      </c>
      <c r="C91" s="4">
        <v>168476</v>
      </c>
      <c r="D91" s="4">
        <v>168004</v>
      </c>
      <c r="E91" s="4">
        <v>168390</v>
      </c>
      <c r="F91" s="4">
        <v>166784</v>
      </c>
      <c r="G91" s="4">
        <v>167370</v>
      </c>
      <c r="H91" s="4">
        <v>167816</v>
      </c>
      <c r="I91" s="13">
        <f t="shared" si="0"/>
        <v>168504.14285714287</v>
      </c>
    </row>
    <row r="92" spans="1:9" ht="12" customHeight="1" x14ac:dyDescent="0.2">
      <c r="A92" s="8" t="str">
        <f>'Pregnant Women Participating'!A92</f>
        <v>Guam</v>
      </c>
      <c r="B92" s="13">
        <v>1281</v>
      </c>
      <c r="C92" s="4">
        <v>1212</v>
      </c>
      <c r="D92" s="4">
        <v>1231</v>
      </c>
      <c r="E92" s="4">
        <v>1219</v>
      </c>
      <c r="F92" s="4">
        <v>1216</v>
      </c>
      <c r="G92" s="4">
        <v>1252</v>
      </c>
      <c r="H92" s="4">
        <v>1232</v>
      </c>
      <c r="I92" s="13">
        <f t="shared" si="0"/>
        <v>1234.7142857142858</v>
      </c>
    </row>
    <row r="93" spans="1:9" ht="12" customHeight="1" x14ac:dyDescent="0.2">
      <c r="A93" s="8" t="str">
        <f>'Pregnant Women Participating'!A93</f>
        <v>Hawaii</v>
      </c>
      <c r="B93" s="13">
        <v>4986</v>
      </c>
      <c r="C93" s="4">
        <v>4831</v>
      </c>
      <c r="D93" s="4">
        <v>4848</v>
      </c>
      <c r="E93" s="4">
        <v>4863</v>
      </c>
      <c r="F93" s="4">
        <v>4829</v>
      </c>
      <c r="G93" s="4">
        <v>4843</v>
      </c>
      <c r="H93" s="4">
        <v>4841</v>
      </c>
      <c r="I93" s="13">
        <f t="shared" si="0"/>
        <v>4863</v>
      </c>
    </row>
    <row r="94" spans="1:9" ht="12" customHeight="1" x14ac:dyDescent="0.2">
      <c r="A94" s="8" t="str">
        <f>'Pregnant Women Participating'!A94</f>
        <v>Idaho</v>
      </c>
      <c r="B94" s="13">
        <v>6841</v>
      </c>
      <c r="C94" s="4">
        <v>6665</v>
      </c>
      <c r="D94" s="4">
        <v>6665</v>
      </c>
      <c r="E94" s="4">
        <v>6741</v>
      </c>
      <c r="F94" s="4">
        <v>6644</v>
      </c>
      <c r="G94" s="4">
        <v>6625</v>
      </c>
      <c r="H94" s="4">
        <v>6692</v>
      </c>
      <c r="I94" s="13">
        <f t="shared" si="0"/>
        <v>6696.1428571428569</v>
      </c>
    </row>
    <row r="95" spans="1:9" ht="12" customHeight="1" x14ac:dyDescent="0.2">
      <c r="A95" s="8" t="str">
        <f>'Pregnant Women Participating'!A95</f>
        <v>Nevada</v>
      </c>
      <c r="B95" s="13">
        <v>13019</v>
      </c>
      <c r="C95" s="4">
        <v>12395</v>
      </c>
      <c r="D95" s="4">
        <v>12331</v>
      </c>
      <c r="E95" s="4">
        <v>12195</v>
      </c>
      <c r="F95" s="4">
        <v>12042</v>
      </c>
      <c r="G95" s="4">
        <v>12072</v>
      </c>
      <c r="H95" s="4">
        <v>12173</v>
      </c>
      <c r="I95" s="13">
        <f t="shared" si="0"/>
        <v>12318.142857142857</v>
      </c>
    </row>
    <row r="96" spans="1:9" ht="12" customHeight="1" x14ac:dyDescent="0.2">
      <c r="A96" s="8" t="str">
        <f>'Pregnant Women Participating'!A96</f>
        <v>Oregon</v>
      </c>
      <c r="B96" s="13">
        <v>16390</v>
      </c>
      <c r="C96" s="4">
        <v>15993</v>
      </c>
      <c r="D96" s="4">
        <v>15914</v>
      </c>
      <c r="E96" s="4">
        <v>15844</v>
      </c>
      <c r="F96" s="4">
        <v>15734</v>
      </c>
      <c r="G96" s="4">
        <v>15871</v>
      </c>
      <c r="H96" s="4">
        <v>15892</v>
      </c>
      <c r="I96" s="13">
        <f t="shared" si="0"/>
        <v>15948.285714285714</v>
      </c>
    </row>
    <row r="97" spans="1:9" ht="12" customHeight="1" x14ac:dyDescent="0.2">
      <c r="A97" s="8" t="str">
        <f>'Pregnant Women Participating'!A97</f>
        <v>Washington</v>
      </c>
      <c r="B97" s="13">
        <v>26760</v>
      </c>
      <c r="C97" s="4">
        <v>25933</v>
      </c>
      <c r="D97" s="4">
        <v>25660</v>
      </c>
      <c r="E97" s="4">
        <v>25735</v>
      </c>
      <c r="F97" s="4">
        <v>25528</v>
      </c>
      <c r="G97" s="4">
        <v>25700</v>
      </c>
      <c r="H97" s="4">
        <v>25588</v>
      </c>
      <c r="I97" s="13">
        <f t="shared" si="0"/>
        <v>25843.428571428572</v>
      </c>
    </row>
    <row r="98" spans="1:9" ht="12" customHeight="1" x14ac:dyDescent="0.2">
      <c r="A98" s="8" t="str">
        <f>'Pregnant Women Participating'!A98</f>
        <v>Northern Marianas</v>
      </c>
      <c r="B98" s="13">
        <v>444</v>
      </c>
      <c r="C98" s="4">
        <v>441</v>
      </c>
      <c r="D98" s="4">
        <v>433</v>
      </c>
      <c r="E98" s="4">
        <v>423</v>
      </c>
      <c r="F98" s="4">
        <v>430</v>
      </c>
      <c r="G98" s="4">
        <v>435</v>
      </c>
      <c r="H98" s="4">
        <v>397</v>
      </c>
      <c r="I98" s="13">
        <f t="shared" si="0"/>
        <v>429</v>
      </c>
    </row>
    <row r="99" spans="1:9" ht="12" customHeight="1" x14ac:dyDescent="0.2">
      <c r="A99" s="8" t="str">
        <f>'Pregnant Women Participating'!A99</f>
        <v>Inter-Tribal Council, NV</v>
      </c>
      <c r="B99" s="13">
        <v>106</v>
      </c>
      <c r="C99" s="4">
        <v>105</v>
      </c>
      <c r="D99" s="4">
        <v>104</v>
      </c>
      <c r="E99" s="4">
        <v>93</v>
      </c>
      <c r="F99" s="4">
        <v>99</v>
      </c>
      <c r="G99" s="4">
        <v>98</v>
      </c>
      <c r="H99" s="4">
        <v>94</v>
      </c>
      <c r="I99" s="13">
        <f t="shared" si="0"/>
        <v>99.857142857142861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246025</v>
      </c>
      <c r="C100" s="15">
        <v>239518</v>
      </c>
      <c r="D100" s="15">
        <v>238651</v>
      </c>
      <c r="E100" s="15">
        <v>238972</v>
      </c>
      <c r="F100" s="15">
        <v>236730</v>
      </c>
      <c r="G100" s="15">
        <v>237687</v>
      </c>
      <c r="H100" s="15">
        <v>238101</v>
      </c>
      <c r="I100" s="16">
        <f t="shared" si="0"/>
        <v>239383.42857142858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29">
        <v>1479765</v>
      </c>
      <c r="C101" s="30">
        <v>1439355</v>
      </c>
      <c r="D101" s="30">
        <v>1429429</v>
      </c>
      <c r="E101" s="30">
        <v>1422459</v>
      </c>
      <c r="F101" s="30">
        <v>1410903</v>
      </c>
      <c r="G101" s="30">
        <v>1418914</v>
      </c>
      <c r="H101" s="30">
        <v>1418349</v>
      </c>
      <c r="I101" s="29">
        <f t="shared" si="0"/>
        <v>1431310.5714285714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7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tr">
        <f>'Pregnant Women Participating'!A6</f>
        <v>Connecticut</v>
      </c>
      <c r="B6" s="13">
        <v>30948</v>
      </c>
      <c r="C6" s="4">
        <v>30659</v>
      </c>
      <c r="D6" s="4">
        <v>30411</v>
      </c>
      <c r="E6" s="4">
        <v>30274</v>
      </c>
      <c r="F6" s="4">
        <v>29920</v>
      </c>
      <c r="G6" s="4">
        <v>29963</v>
      </c>
      <c r="H6" s="4">
        <v>29832</v>
      </c>
      <c r="I6" s="13">
        <f t="shared" ref="I6:I101" si="0">IF(SUM(B6:H6)&gt;0,AVERAGE(B6:H6)," ")</f>
        <v>30286.714285714286</v>
      </c>
    </row>
    <row r="7" spans="1:9" ht="12" customHeight="1" x14ac:dyDescent="0.2">
      <c r="A7" s="7" t="str">
        <f>'Pregnant Women Participating'!A7</f>
        <v>Maine</v>
      </c>
      <c r="B7" s="13">
        <v>11307</v>
      </c>
      <c r="C7" s="4">
        <v>11229</v>
      </c>
      <c r="D7" s="4">
        <v>11114</v>
      </c>
      <c r="E7" s="4">
        <v>11112</v>
      </c>
      <c r="F7" s="4">
        <v>10977</v>
      </c>
      <c r="G7" s="4">
        <v>11097</v>
      </c>
      <c r="H7" s="4">
        <v>11172</v>
      </c>
      <c r="I7" s="13">
        <f t="shared" si="0"/>
        <v>11144</v>
      </c>
    </row>
    <row r="8" spans="1:9" ht="12" customHeight="1" x14ac:dyDescent="0.2">
      <c r="A8" s="7" t="str">
        <f>'Pregnant Women Participating'!A8</f>
        <v>Massachusetts</v>
      </c>
      <c r="B8" s="13">
        <v>71484</v>
      </c>
      <c r="C8" s="4">
        <v>70696</v>
      </c>
      <c r="D8" s="4">
        <v>70339</v>
      </c>
      <c r="E8" s="4">
        <v>70620</v>
      </c>
      <c r="F8" s="4">
        <v>70277</v>
      </c>
      <c r="G8" s="4">
        <v>70772</v>
      </c>
      <c r="H8" s="4">
        <v>70792</v>
      </c>
      <c r="I8" s="13">
        <f t="shared" si="0"/>
        <v>70711.428571428565</v>
      </c>
    </row>
    <row r="9" spans="1:9" ht="12" customHeight="1" x14ac:dyDescent="0.2">
      <c r="A9" s="7" t="str">
        <f>'Pregnant Women Participating'!A9</f>
        <v>New Hampshire</v>
      </c>
      <c r="B9" s="13">
        <v>7602</v>
      </c>
      <c r="C9" s="4">
        <v>7493</v>
      </c>
      <c r="D9" s="4">
        <v>7553</v>
      </c>
      <c r="E9" s="4">
        <v>7545</v>
      </c>
      <c r="F9" s="4">
        <v>7407</v>
      </c>
      <c r="G9" s="4">
        <v>7671</v>
      </c>
      <c r="H9" s="4">
        <v>7782</v>
      </c>
      <c r="I9" s="13">
        <f t="shared" si="0"/>
        <v>7579</v>
      </c>
    </row>
    <row r="10" spans="1:9" ht="12" customHeight="1" x14ac:dyDescent="0.2">
      <c r="A10" s="7" t="str">
        <f>'Pregnant Women Participating'!A10</f>
        <v>New York</v>
      </c>
      <c r="B10" s="13">
        <v>275851</v>
      </c>
      <c r="C10" s="4">
        <v>275074</v>
      </c>
      <c r="D10" s="4">
        <v>276438</v>
      </c>
      <c r="E10" s="4">
        <v>278510</v>
      </c>
      <c r="F10" s="4">
        <v>278522</v>
      </c>
      <c r="G10" s="4">
        <v>280927</v>
      </c>
      <c r="H10" s="4">
        <v>281315</v>
      </c>
      <c r="I10" s="13">
        <f t="shared" si="0"/>
        <v>278091</v>
      </c>
    </row>
    <row r="11" spans="1:9" ht="12" customHeight="1" x14ac:dyDescent="0.2">
      <c r="A11" s="7" t="str">
        <f>'Pregnant Women Participating'!A11</f>
        <v>Rhode Island</v>
      </c>
      <c r="B11" s="13">
        <v>10354</v>
      </c>
      <c r="C11" s="4">
        <v>10098</v>
      </c>
      <c r="D11" s="4">
        <v>10066</v>
      </c>
      <c r="E11" s="4">
        <v>10251</v>
      </c>
      <c r="F11" s="4">
        <v>10047</v>
      </c>
      <c r="G11" s="4">
        <v>10095</v>
      </c>
      <c r="H11" s="4">
        <v>10038</v>
      </c>
      <c r="I11" s="13">
        <f t="shared" si="0"/>
        <v>10135.571428571429</v>
      </c>
    </row>
    <row r="12" spans="1:9" ht="12" customHeight="1" x14ac:dyDescent="0.2">
      <c r="A12" s="7" t="str">
        <f>'Pregnant Women Participating'!A12</f>
        <v>Vermont</v>
      </c>
      <c r="B12" s="13">
        <v>6527</v>
      </c>
      <c r="C12" s="4">
        <v>6445</v>
      </c>
      <c r="D12" s="4">
        <v>6459</v>
      </c>
      <c r="E12" s="4">
        <v>6468</v>
      </c>
      <c r="F12" s="4">
        <v>6422</v>
      </c>
      <c r="G12" s="4">
        <v>6478</v>
      </c>
      <c r="H12" s="4">
        <v>6483</v>
      </c>
      <c r="I12" s="13">
        <f t="shared" si="0"/>
        <v>6468.8571428571431</v>
      </c>
    </row>
    <row r="13" spans="1:9" ht="12" customHeight="1" x14ac:dyDescent="0.2">
      <c r="A13" s="7" t="str">
        <f>'Pregnant Women Participating'!A13</f>
        <v>Virgin Islands</v>
      </c>
      <c r="B13" s="13">
        <v>1273</v>
      </c>
      <c r="C13" s="4">
        <v>1250</v>
      </c>
      <c r="D13" s="4">
        <v>1252</v>
      </c>
      <c r="E13" s="4">
        <v>1261</v>
      </c>
      <c r="F13" s="4">
        <v>1209</v>
      </c>
      <c r="G13" s="4">
        <v>1169</v>
      </c>
      <c r="H13" s="4">
        <v>0</v>
      </c>
      <c r="I13" s="13">
        <f t="shared" si="0"/>
        <v>1059.1428571428571</v>
      </c>
    </row>
    <row r="14" spans="1:9" ht="12" customHeight="1" x14ac:dyDescent="0.2">
      <c r="A14" s="7" t="str">
        <f>'Pregnant Women Participating'!A14</f>
        <v>Pleasant Point, ME</v>
      </c>
      <c r="B14" s="13">
        <v>20</v>
      </c>
      <c r="C14" s="4">
        <v>20</v>
      </c>
      <c r="D14" s="4">
        <v>18</v>
      </c>
      <c r="E14" s="4">
        <v>19</v>
      </c>
      <c r="F14" s="4">
        <v>17</v>
      </c>
      <c r="G14" s="4">
        <v>18</v>
      </c>
      <c r="H14" s="4">
        <v>18</v>
      </c>
      <c r="I14" s="13">
        <f t="shared" si="0"/>
        <v>18.571428571428573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415366</v>
      </c>
      <c r="C15" s="15">
        <v>412964</v>
      </c>
      <c r="D15" s="15">
        <v>413650</v>
      </c>
      <c r="E15" s="15">
        <v>416060</v>
      </c>
      <c r="F15" s="15">
        <v>414798</v>
      </c>
      <c r="G15" s="15">
        <v>418190</v>
      </c>
      <c r="H15" s="15">
        <v>417432</v>
      </c>
      <c r="I15" s="16">
        <f t="shared" si="0"/>
        <v>415494.28571428574</v>
      </c>
    </row>
    <row r="16" spans="1:9" ht="12" customHeight="1" x14ac:dyDescent="0.2">
      <c r="A16" s="7" t="str">
        <f>'Pregnant Women Participating'!A16</f>
        <v>Delaware</v>
      </c>
      <c r="B16" s="4">
        <v>14254</v>
      </c>
      <c r="C16" s="4">
        <v>14199</v>
      </c>
      <c r="D16" s="4">
        <v>14164</v>
      </c>
      <c r="E16" s="4">
        <v>14130</v>
      </c>
      <c r="F16" s="4">
        <v>14172</v>
      </c>
      <c r="G16" s="4">
        <v>14147</v>
      </c>
      <c r="H16" s="4">
        <v>14023</v>
      </c>
      <c r="I16" s="13">
        <f t="shared" si="0"/>
        <v>14155.571428571429</v>
      </c>
    </row>
    <row r="17" spans="1:9" ht="12" customHeight="1" x14ac:dyDescent="0.2">
      <c r="A17" s="7" t="str">
        <f>'Pregnant Women Participating'!A17</f>
        <v>District of Columbia</v>
      </c>
      <c r="B17" s="4">
        <v>6495</v>
      </c>
      <c r="C17" s="4">
        <v>6483</v>
      </c>
      <c r="D17" s="4">
        <v>6338</v>
      </c>
      <c r="E17" s="4">
        <v>6349</v>
      </c>
      <c r="F17" s="4">
        <v>6225</v>
      </c>
      <c r="G17" s="4">
        <v>6232</v>
      </c>
      <c r="H17" s="4">
        <v>6258</v>
      </c>
      <c r="I17" s="13">
        <f t="shared" si="0"/>
        <v>6340</v>
      </c>
    </row>
    <row r="18" spans="1:9" ht="12" customHeight="1" x14ac:dyDescent="0.2">
      <c r="A18" s="7" t="str">
        <f>'Pregnant Women Participating'!A18</f>
        <v>Maryland</v>
      </c>
      <c r="B18" s="4">
        <v>67198</v>
      </c>
      <c r="C18" s="4">
        <v>66498</v>
      </c>
      <c r="D18" s="4">
        <v>65895</v>
      </c>
      <c r="E18" s="4">
        <v>65061</v>
      </c>
      <c r="F18" s="4">
        <v>63929</v>
      </c>
      <c r="G18" s="4">
        <v>64600</v>
      </c>
      <c r="H18" s="4">
        <v>64674</v>
      </c>
      <c r="I18" s="13">
        <f t="shared" si="0"/>
        <v>65407.857142857145</v>
      </c>
    </row>
    <row r="19" spans="1:9" ht="12" customHeight="1" x14ac:dyDescent="0.2">
      <c r="A19" s="7" t="str">
        <f>'Pregnant Women Participating'!A19</f>
        <v>New Jersey</v>
      </c>
      <c r="B19" s="4">
        <v>95471</v>
      </c>
      <c r="C19" s="4">
        <v>95198</v>
      </c>
      <c r="D19" s="4">
        <v>94810</v>
      </c>
      <c r="E19" s="4">
        <v>94082</v>
      </c>
      <c r="F19" s="4">
        <v>93924</v>
      </c>
      <c r="G19" s="4">
        <v>94253</v>
      </c>
      <c r="H19" s="4">
        <v>94294</v>
      </c>
      <c r="I19" s="13">
        <f t="shared" si="0"/>
        <v>94576</v>
      </c>
    </row>
    <row r="20" spans="1:9" ht="12" customHeight="1" x14ac:dyDescent="0.2">
      <c r="A20" s="7" t="str">
        <f>'Pregnant Women Participating'!A20</f>
        <v>Pennsylvania</v>
      </c>
      <c r="B20" s="4">
        <v>105199</v>
      </c>
      <c r="C20" s="4">
        <v>103459</v>
      </c>
      <c r="D20" s="4">
        <v>101494</v>
      </c>
      <c r="E20" s="4">
        <v>100333</v>
      </c>
      <c r="F20" s="4">
        <v>99566</v>
      </c>
      <c r="G20" s="4">
        <v>99619</v>
      </c>
      <c r="H20" s="4">
        <v>100171</v>
      </c>
      <c r="I20" s="13">
        <f t="shared" si="0"/>
        <v>101405.85714285714</v>
      </c>
    </row>
    <row r="21" spans="1:9" ht="12" customHeight="1" x14ac:dyDescent="0.2">
      <c r="A21" s="7" t="str">
        <f>'Pregnant Women Participating'!A21</f>
        <v>Puerto Rico</v>
      </c>
      <c r="B21" s="4">
        <v>55580</v>
      </c>
      <c r="C21" s="4">
        <v>55246</v>
      </c>
      <c r="D21" s="4">
        <v>55297</v>
      </c>
      <c r="E21" s="4">
        <v>55184</v>
      </c>
      <c r="F21" s="4">
        <v>55215</v>
      </c>
      <c r="G21" s="4">
        <v>55451</v>
      </c>
      <c r="H21" s="4">
        <v>55631</v>
      </c>
      <c r="I21" s="13">
        <f t="shared" si="0"/>
        <v>55372</v>
      </c>
    </row>
    <row r="22" spans="1:9" ht="12" customHeight="1" x14ac:dyDescent="0.2">
      <c r="A22" s="7" t="str">
        <f>'Pregnant Women Participating'!A22</f>
        <v>Virginia</v>
      </c>
      <c r="B22" s="4">
        <v>56242</v>
      </c>
      <c r="C22" s="4">
        <v>55259</v>
      </c>
      <c r="D22" s="4">
        <v>54669</v>
      </c>
      <c r="E22" s="4">
        <v>54377</v>
      </c>
      <c r="F22" s="4">
        <v>54006</v>
      </c>
      <c r="G22" s="4">
        <v>53963</v>
      </c>
      <c r="H22" s="4">
        <v>53827</v>
      </c>
      <c r="I22" s="13">
        <f t="shared" si="0"/>
        <v>54620.428571428572</v>
      </c>
    </row>
    <row r="23" spans="1:9" ht="12" customHeight="1" x14ac:dyDescent="0.2">
      <c r="A23" s="7" t="str">
        <f>'Pregnant Women Participating'!A23</f>
        <v>West Virginia</v>
      </c>
      <c r="B23" s="4">
        <v>20075</v>
      </c>
      <c r="C23" s="4">
        <v>19912</v>
      </c>
      <c r="D23" s="4">
        <v>19781</v>
      </c>
      <c r="E23" s="4">
        <v>20005</v>
      </c>
      <c r="F23" s="4">
        <v>19767</v>
      </c>
      <c r="G23" s="4">
        <v>19711</v>
      </c>
      <c r="H23" s="4">
        <v>19620</v>
      </c>
      <c r="I23" s="13">
        <f t="shared" si="0"/>
        <v>19838.714285714286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420514</v>
      </c>
      <c r="C24" s="15">
        <v>416254</v>
      </c>
      <c r="D24" s="15">
        <v>412448</v>
      </c>
      <c r="E24" s="15">
        <v>409521</v>
      </c>
      <c r="F24" s="15">
        <v>406804</v>
      </c>
      <c r="G24" s="15">
        <v>407976</v>
      </c>
      <c r="H24" s="15">
        <v>408498</v>
      </c>
      <c r="I24" s="16">
        <f t="shared" si="0"/>
        <v>411716.42857142858</v>
      </c>
    </row>
    <row r="25" spans="1:9" ht="12" customHeight="1" x14ac:dyDescent="0.2">
      <c r="A25" s="7" t="str">
        <f>'Pregnant Women Participating'!A25</f>
        <v>Alabama</v>
      </c>
      <c r="B25" s="4">
        <v>57396</v>
      </c>
      <c r="C25" s="4">
        <v>53883</v>
      </c>
      <c r="D25" s="4">
        <v>55537</v>
      </c>
      <c r="E25" s="4">
        <v>58578</v>
      </c>
      <c r="F25" s="4">
        <v>58202</v>
      </c>
      <c r="G25" s="4">
        <v>58372</v>
      </c>
      <c r="H25" s="4">
        <v>59001</v>
      </c>
      <c r="I25" s="13">
        <f t="shared" si="0"/>
        <v>57281.285714285717</v>
      </c>
    </row>
    <row r="26" spans="1:9" ht="12" customHeight="1" x14ac:dyDescent="0.2">
      <c r="A26" s="7" t="str">
        <f>'Pregnant Women Participating'!A26</f>
        <v>Florida</v>
      </c>
      <c r="B26" s="4">
        <v>239634</v>
      </c>
      <c r="C26" s="4">
        <v>232989</v>
      </c>
      <c r="D26" s="4">
        <v>230642</v>
      </c>
      <c r="E26" s="4">
        <v>230659</v>
      </c>
      <c r="F26" s="4">
        <v>228231</v>
      </c>
      <c r="G26" s="4">
        <v>229432</v>
      </c>
      <c r="H26" s="4">
        <v>227481</v>
      </c>
      <c r="I26" s="13">
        <f t="shared" si="0"/>
        <v>231295.42857142858</v>
      </c>
    </row>
    <row r="27" spans="1:9" ht="12" customHeight="1" x14ac:dyDescent="0.2">
      <c r="A27" s="7" t="str">
        <f>'Pregnant Women Participating'!A27</f>
        <v>Georgia</v>
      </c>
      <c r="B27" s="4">
        <v>133216</v>
      </c>
      <c r="C27" s="4">
        <v>133961</v>
      </c>
      <c r="D27" s="4">
        <v>134123</v>
      </c>
      <c r="E27" s="4">
        <v>134755</v>
      </c>
      <c r="F27" s="4">
        <v>134370</v>
      </c>
      <c r="G27" s="4">
        <v>134189</v>
      </c>
      <c r="H27" s="4">
        <v>134038</v>
      </c>
      <c r="I27" s="13">
        <f t="shared" si="0"/>
        <v>134093.14285714287</v>
      </c>
    </row>
    <row r="28" spans="1:9" ht="12" customHeight="1" x14ac:dyDescent="0.2">
      <c r="A28" s="7" t="str">
        <f>'Pregnant Women Participating'!A28</f>
        <v>Kentucky</v>
      </c>
      <c r="B28" s="4">
        <v>59968</v>
      </c>
      <c r="C28" s="4">
        <v>59419</v>
      </c>
      <c r="D28" s="4">
        <v>58925</v>
      </c>
      <c r="E28" s="4">
        <v>58743</v>
      </c>
      <c r="F28" s="4">
        <v>58615</v>
      </c>
      <c r="G28" s="4">
        <v>58838</v>
      </c>
      <c r="H28" s="4">
        <v>58728</v>
      </c>
      <c r="I28" s="13">
        <f t="shared" si="0"/>
        <v>59033.714285714283</v>
      </c>
    </row>
    <row r="29" spans="1:9" ht="12" customHeight="1" x14ac:dyDescent="0.2">
      <c r="A29" s="7" t="str">
        <f>'Pregnant Women Participating'!A29</f>
        <v>Mississippi</v>
      </c>
      <c r="B29" s="4">
        <v>28055</v>
      </c>
      <c r="C29" s="4">
        <v>27518</v>
      </c>
      <c r="D29" s="4">
        <v>28173</v>
      </c>
      <c r="E29" s="4">
        <v>27703</v>
      </c>
      <c r="F29" s="4">
        <v>28416</v>
      </c>
      <c r="G29" s="4">
        <v>28409</v>
      </c>
      <c r="H29" s="4">
        <v>28034</v>
      </c>
      <c r="I29" s="13">
        <f t="shared" si="0"/>
        <v>28044</v>
      </c>
    </row>
    <row r="30" spans="1:9" ht="12" customHeight="1" x14ac:dyDescent="0.2">
      <c r="A30" s="7" t="str">
        <f>'Pregnant Women Participating'!A30</f>
        <v>North Carolina</v>
      </c>
      <c r="B30" s="4">
        <v>149157</v>
      </c>
      <c r="C30" s="4">
        <v>147337</v>
      </c>
      <c r="D30" s="4">
        <v>146995</v>
      </c>
      <c r="E30" s="4">
        <v>147403</v>
      </c>
      <c r="F30" s="4">
        <v>146737</v>
      </c>
      <c r="G30" s="4">
        <v>147926</v>
      </c>
      <c r="H30" s="4">
        <v>147697</v>
      </c>
      <c r="I30" s="13">
        <f t="shared" si="0"/>
        <v>147607.42857142858</v>
      </c>
    </row>
    <row r="31" spans="1:9" ht="12" customHeight="1" x14ac:dyDescent="0.2">
      <c r="A31" s="7" t="str">
        <f>'Pregnant Women Participating'!A31</f>
        <v>South Carolina</v>
      </c>
      <c r="B31" s="4">
        <v>54226</v>
      </c>
      <c r="C31" s="4">
        <v>53774</v>
      </c>
      <c r="D31" s="4">
        <v>53571</v>
      </c>
      <c r="E31" s="4">
        <v>53445</v>
      </c>
      <c r="F31" s="4">
        <v>52628</v>
      </c>
      <c r="G31" s="4">
        <v>53108</v>
      </c>
      <c r="H31" s="4">
        <v>53749</v>
      </c>
      <c r="I31" s="13">
        <f t="shared" si="0"/>
        <v>53500.142857142855</v>
      </c>
    </row>
    <row r="32" spans="1:9" ht="12" customHeight="1" x14ac:dyDescent="0.2">
      <c r="A32" s="7" t="str">
        <f>'Pregnant Women Participating'!A32</f>
        <v>Tennessee</v>
      </c>
      <c r="B32" s="4">
        <v>87630</v>
      </c>
      <c r="C32" s="4">
        <v>85628</v>
      </c>
      <c r="D32" s="4">
        <v>84865</v>
      </c>
      <c r="E32" s="4">
        <v>82957</v>
      </c>
      <c r="F32" s="4">
        <v>82942</v>
      </c>
      <c r="G32" s="4">
        <v>83697</v>
      </c>
      <c r="H32" s="4">
        <v>83393</v>
      </c>
      <c r="I32" s="13">
        <f t="shared" si="0"/>
        <v>84444.571428571435</v>
      </c>
    </row>
    <row r="33" spans="1:9" ht="12" customHeight="1" x14ac:dyDescent="0.2">
      <c r="A33" s="7" t="str">
        <f>'Pregnant Women Participating'!A33</f>
        <v>Choctaw Indians, MS</v>
      </c>
      <c r="B33" s="4">
        <v>379</v>
      </c>
      <c r="C33" s="4">
        <v>366</v>
      </c>
      <c r="D33" s="4">
        <v>359</v>
      </c>
      <c r="E33" s="4">
        <v>347</v>
      </c>
      <c r="F33" s="4">
        <v>332</v>
      </c>
      <c r="G33" s="4">
        <v>331</v>
      </c>
      <c r="H33" s="4">
        <v>341</v>
      </c>
      <c r="I33" s="13">
        <f t="shared" si="0"/>
        <v>350.71428571428572</v>
      </c>
    </row>
    <row r="34" spans="1:9" ht="12" customHeight="1" x14ac:dyDescent="0.2">
      <c r="A34" s="7" t="str">
        <f>'Pregnant Women Participating'!A34</f>
        <v>Eastern Cherokee, NC</v>
      </c>
      <c r="B34" s="4">
        <v>247</v>
      </c>
      <c r="C34" s="4">
        <v>250</v>
      </c>
      <c r="D34" s="4">
        <v>257</v>
      </c>
      <c r="E34" s="4">
        <v>248</v>
      </c>
      <c r="F34" s="4">
        <v>243</v>
      </c>
      <c r="G34" s="4">
        <v>250</v>
      </c>
      <c r="H34" s="4">
        <v>245</v>
      </c>
      <c r="I34" s="13">
        <f t="shared" si="0"/>
        <v>248.57142857142858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809908</v>
      </c>
      <c r="C35" s="15">
        <v>795125</v>
      </c>
      <c r="D35" s="15">
        <v>793447</v>
      </c>
      <c r="E35" s="15">
        <v>794838</v>
      </c>
      <c r="F35" s="15">
        <v>790716</v>
      </c>
      <c r="G35" s="15">
        <v>794552</v>
      </c>
      <c r="H35" s="15">
        <v>792707</v>
      </c>
      <c r="I35" s="16">
        <f t="shared" si="0"/>
        <v>795899</v>
      </c>
    </row>
    <row r="36" spans="1:9" ht="12" customHeight="1" x14ac:dyDescent="0.2">
      <c r="A36" s="7" t="str">
        <f>'Pregnant Women Participating'!A36</f>
        <v>Illinois</v>
      </c>
      <c r="B36" s="4">
        <v>92416</v>
      </c>
      <c r="C36" s="4">
        <v>91149</v>
      </c>
      <c r="D36" s="4">
        <v>89800</v>
      </c>
      <c r="E36" s="4">
        <v>89909</v>
      </c>
      <c r="F36" s="4">
        <v>89274</v>
      </c>
      <c r="G36" s="4">
        <v>89581</v>
      </c>
      <c r="H36" s="4">
        <v>89867</v>
      </c>
      <c r="I36" s="13">
        <f t="shared" si="0"/>
        <v>90285.142857142855</v>
      </c>
    </row>
    <row r="37" spans="1:9" ht="12" customHeight="1" x14ac:dyDescent="0.2">
      <c r="A37" s="7" t="str">
        <f>'Pregnant Women Participating'!A37</f>
        <v>Indiana</v>
      </c>
      <c r="B37" s="4">
        <v>87666</v>
      </c>
      <c r="C37" s="4">
        <v>86444</v>
      </c>
      <c r="D37" s="4">
        <v>85621</v>
      </c>
      <c r="E37" s="4">
        <v>85711</v>
      </c>
      <c r="F37" s="4">
        <v>84976</v>
      </c>
      <c r="G37" s="4">
        <v>85238</v>
      </c>
      <c r="H37" s="4">
        <v>85429</v>
      </c>
      <c r="I37" s="13">
        <f t="shared" si="0"/>
        <v>85869.28571428571</v>
      </c>
    </row>
    <row r="38" spans="1:9" ht="12" customHeight="1" x14ac:dyDescent="0.2">
      <c r="A38" s="7" t="str">
        <f>'Pregnant Women Participating'!A38</f>
        <v>Iowa</v>
      </c>
      <c r="B38" s="4">
        <v>35901</v>
      </c>
      <c r="C38" s="4">
        <v>35882</v>
      </c>
      <c r="D38" s="4">
        <v>35467</v>
      </c>
      <c r="E38" s="4">
        <v>35289</v>
      </c>
      <c r="F38" s="4">
        <v>35064</v>
      </c>
      <c r="G38" s="4">
        <v>35017</v>
      </c>
      <c r="H38" s="4">
        <v>35021</v>
      </c>
      <c r="I38" s="13">
        <f t="shared" si="0"/>
        <v>35377.285714285717</v>
      </c>
    </row>
    <row r="39" spans="1:9" ht="12" customHeight="1" x14ac:dyDescent="0.2">
      <c r="A39" s="7" t="str">
        <f>'Pregnant Women Participating'!A39</f>
        <v>Michigan</v>
      </c>
      <c r="B39" s="4">
        <v>105907</v>
      </c>
      <c r="C39" s="4">
        <v>104810</v>
      </c>
      <c r="D39" s="4">
        <v>103698</v>
      </c>
      <c r="E39" s="4">
        <v>103682</v>
      </c>
      <c r="F39" s="4">
        <v>102849</v>
      </c>
      <c r="G39" s="4">
        <v>102723</v>
      </c>
      <c r="H39" s="4">
        <v>102688</v>
      </c>
      <c r="I39" s="13">
        <f t="shared" si="0"/>
        <v>103765.28571428571</v>
      </c>
    </row>
    <row r="40" spans="1:9" ht="12" customHeight="1" x14ac:dyDescent="0.2">
      <c r="A40" s="7" t="str">
        <f>'Pregnant Women Participating'!A40</f>
        <v>Minnesota</v>
      </c>
      <c r="B40" s="4">
        <v>60623</v>
      </c>
      <c r="C40" s="4">
        <v>59943</v>
      </c>
      <c r="D40" s="4">
        <v>59442</v>
      </c>
      <c r="E40" s="4">
        <v>59307</v>
      </c>
      <c r="F40" s="4">
        <v>58715</v>
      </c>
      <c r="G40" s="4">
        <v>58849</v>
      </c>
      <c r="H40" s="4">
        <v>58932</v>
      </c>
      <c r="I40" s="13">
        <f t="shared" si="0"/>
        <v>59401.571428571428</v>
      </c>
    </row>
    <row r="41" spans="1:9" ht="12" customHeight="1" x14ac:dyDescent="0.2">
      <c r="A41" s="7" t="str">
        <f>'Pregnant Women Participating'!A41</f>
        <v>Ohio</v>
      </c>
      <c r="B41" s="4">
        <v>98111</v>
      </c>
      <c r="C41" s="4">
        <v>96588</v>
      </c>
      <c r="D41" s="4">
        <v>95159</v>
      </c>
      <c r="E41" s="4">
        <v>93682</v>
      </c>
      <c r="F41" s="4">
        <v>93170</v>
      </c>
      <c r="G41" s="4">
        <v>93742</v>
      </c>
      <c r="H41" s="4">
        <v>93644</v>
      </c>
      <c r="I41" s="13">
        <f t="shared" si="0"/>
        <v>94870.857142857145</v>
      </c>
    </row>
    <row r="42" spans="1:9" ht="12" customHeight="1" x14ac:dyDescent="0.2">
      <c r="A42" s="7" t="str">
        <f>'Pregnant Women Participating'!A42</f>
        <v>Wisconsin</v>
      </c>
      <c r="B42" s="4">
        <v>55751</v>
      </c>
      <c r="C42" s="4">
        <v>55247</v>
      </c>
      <c r="D42" s="4">
        <v>55070</v>
      </c>
      <c r="E42" s="4">
        <v>55280</v>
      </c>
      <c r="F42" s="4">
        <v>55116</v>
      </c>
      <c r="G42" s="4">
        <v>55168</v>
      </c>
      <c r="H42" s="4">
        <v>54416</v>
      </c>
      <c r="I42" s="13">
        <f t="shared" si="0"/>
        <v>55149.714285714283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536375</v>
      </c>
      <c r="C43" s="15">
        <v>530063</v>
      </c>
      <c r="D43" s="15">
        <v>524257</v>
      </c>
      <c r="E43" s="15">
        <v>522860</v>
      </c>
      <c r="F43" s="15">
        <v>519164</v>
      </c>
      <c r="G43" s="15">
        <v>520318</v>
      </c>
      <c r="H43" s="15">
        <v>519997</v>
      </c>
      <c r="I43" s="16">
        <f t="shared" si="0"/>
        <v>524719.14285714284</v>
      </c>
    </row>
    <row r="44" spans="1:9" ht="12" customHeight="1" x14ac:dyDescent="0.2">
      <c r="A44" s="7" t="str">
        <f>'Pregnant Women Participating'!A44</f>
        <v>Arizona</v>
      </c>
      <c r="B44" s="4">
        <v>85567</v>
      </c>
      <c r="C44" s="4">
        <v>84966</v>
      </c>
      <c r="D44" s="4">
        <v>85209</v>
      </c>
      <c r="E44" s="4">
        <v>85249</v>
      </c>
      <c r="F44" s="4">
        <v>85170</v>
      </c>
      <c r="G44" s="4">
        <v>85973</v>
      </c>
      <c r="H44" s="4">
        <v>86935</v>
      </c>
      <c r="I44" s="13">
        <f t="shared" si="0"/>
        <v>85581.28571428571</v>
      </c>
    </row>
    <row r="45" spans="1:9" ht="12" customHeight="1" x14ac:dyDescent="0.2">
      <c r="A45" s="7" t="str">
        <f>'Pregnant Women Participating'!A45</f>
        <v>Arkansas</v>
      </c>
      <c r="B45" s="4">
        <v>33986</v>
      </c>
      <c r="C45" s="4">
        <v>31250</v>
      </c>
      <c r="D45" s="4">
        <v>29715</v>
      </c>
      <c r="E45" s="4">
        <v>31598</v>
      </c>
      <c r="F45" s="4">
        <v>32565</v>
      </c>
      <c r="G45" s="4">
        <v>31285</v>
      </c>
      <c r="H45" s="4">
        <v>32271</v>
      </c>
      <c r="I45" s="13">
        <f t="shared" si="0"/>
        <v>31810</v>
      </c>
    </row>
    <row r="46" spans="1:9" ht="12" customHeight="1" x14ac:dyDescent="0.2">
      <c r="A46" s="7" t="str">
        <f>'Pregnant Women Participating'!A46</f>
        <v>Louisiana</v>
      </c>
      <c r="B46" s="4">
        <v>51441</v>
      </c>
      <c r="C46" s="4">
        <v>50485</v>
      </c>
      <c r="D46" s="4">
        <v>49855</v>
      </c>
      <c r="E46" s="4">
        <v>49811</v>
      </c>
      <c r="F46" s="4">
        <v>50139</v>
      </c>
      <c r="G46" s="4">
        <v>50896</v>
      </c>
      <c r="H46" s="4">
        <v>51346</v>
      </c>
      <c r="I46" s="13">
        <f t="shared" si="0"/>
        <v>50567.571428571428</v>
      </c>
    </row>
    <row r="47" spans="1:9" ht="12" customHeight="1" x14ac:dyDescent="0.2">
      <c r="A47" s="7" t="str">
        <f>'Pregnant Women Participating'!A47</f>
        <v>New Mexico</v>
      </c>
      <c r="B47" s="4">
        <v>23872</v>
      </c>
      <c r="C47" s="4">
        <v>22340</v>
      </c>
      <c r="D47" s="4">
        <v>21509</v>
      </c>
      <c r="E47" s="4">
        <v>22811</v>
      </c>
      <c r="F47" s="4">
        <v>23301</v>
      </c>
      <c r="G47" s="4">
        <v>23067</v>
      </c>
      <c r="H47" s="4">
        <v>23382</v>
      </c>
      <c r="I47" s="13">
        <f t="shared" si="0"/>
        <v>22897.428571428572</v>
      </c>
    </row>
    <row r="48" spans="1:9" ht="12" customHeight="1" x14ac:dyDescent="0.2">
      <c r="A48" s="7" t="str">
        <f>'Pregnant Women Participating'!A48</f>
        <v>Oklahoma</v>
      </c>
      <c r="B48" s="4">
        <v>39230</v>
      </c>
      <c r="C48" s="4">
        <v>38426</v>
      </c>
      <c r="D48" s="4">
        <v>37518</v>
      </c>
      <c r="E48" s="4">
        <v>37170</v>
      </c>
      <c r="F48" s="4">
        <v>37014</v>
      </c>
      <c r="G48" s="4">
        <v>37014</v>
      </c>
      <c r="H48" s="4">
        <v>36199</v>
      </c>
      <c r="I48" s="13">
        <f t="shared" si="0"/>
        <v>37510.142857142855</v>
      </c>
    </row>
    <row r="49" spans="1:9" ht="12" customHeight="1" x14ac:dyDescent="0.2">
      <c r="A49" s="7" t="str">
        <f>'Pregnant Women Participating'!A49</f>
        <v>Texas</v>
      </c>
      <c r="B49" s="4">
        <v>415840</v>
      </c>
      <c r="C49" s="4">
        <v>411432</v>
      </c>
      <c r="D49" s="4">
        <v>404722</v>
      </c>
      <c r="E49" s="4">
        <v>400057</v>
      </c>
      <c r="F49" s="4">
        <v>399697</v>
      </c>
      <c r="G49" s="4">
        <v>402446</v>
      </c>
      <c r="H49" s="4">
        <v>402386</v>
      </c>
      <c r="I49" s="13">
        <f t="shared" si="0"/>
        <v>405225.71428571426</v>
      </c>
    </row>
    <row r="50" spans="1:9" ht="12" customHeight="1" x14ac:dyDescent="0.2">
      <c r="A50" s="7" t="str">
        <f>'Pregnant Women Participating'!A50</f>
        <v>Utah</v>
      </c>
      <c r="B50" s="4">
        <v>26824</v>
      </c>
      <c r="C50" s="4">
        <v>26464</v>
      </c>
      <c r="D50" s="4">
        <v>26045</v>
      </c>
      <c r="E50" s="4">
        <v>25775</v>
      </c>
      <c r="F50" s="4">
        <v>25767</v>
      </c>
      <c r="G50" s="4">
        <v>25882</v>
      </c>
      <c r="H50" s="4">
        <v>25750</v>
      </c>
      <c r="I50" s="13">
        <f t="shared" si="0"/>
        <v>26072.428571428572</v>
      </c>
    </row>
    <row r="51" spans="1:9" ht="12" customHeight="1" x14ac:dyDescent="0.2">
      <c r="A51" s="7" t="str">
        <f>'Pregnant Women Participating'!A51</f>
        <v>Inter-Tribal Council, AZ</v>
      </c>
      <c r="B51" s="4">
        <v>4241</v>
      </c>
      <c r="C51" s="4">
        <v>4053</v>
      </c>
      <c r="D51" s="4">
        <v>4041</v>
      </c>
      <c r="E51" s="4">
        <v>4096</v>
      </c>
      <c r="F51" s="4">
        <v>4083</v>
      </c>
      <c r="G51" s="4">
        <v>4110</v>
      </c>
      <c r="H51" s="4">
        <v>4077</v>
      </c>
      <c r="I51" s="13">
        <f t="shared" si="0"/>
        <v>4100.1428571428569</v>
      </c>
    </row>
    <row r="52" spans="1:9" ht="12" customHeight="1" x14ac:dyDescent="0.2">
      <c r="A52" s="7" t="str">
        <f>'Pregnant Women Participating'!A52</f>
        <v>Navajo Nation, AZ</v>
      </c>
      <c r="B52" s="4">
        <v>2395</v>
      </c>
      <c r="C52" s="4">
        <v>2326</v>
      </c>
      <c r="D52" s="4">
        <v>2364</v>
      </c>
      <c r="E52" s="4">
        <v>2449</v>
      </c>
      <c r="F52" s="4">
        <v>2305</v>
      </c>
      <c r="G52" s="4">
        <v>2342</v>
      </c>
      <c r="H52" s="4">
        <v>3063</v>
      </c>
      <c r="I52" s="13">
        <f t="shared" si="0"/>
        <v>2463.4285714285716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161</v>
      </c>
      <c r="C53" s="4">
        <v>189</v>
      </c>
      <c r="D53" s="4">
        <v>175</v>
      </c>
      <c r="E53" s="4">
        <v>165</v>
      </c>
      <c r="F53" s="4">
        <v>176</v>
      </c>
      <c r="G53" s="4">
        <v>177</v>
      </c>
      <c r="H53" s="4">
        <v>164</v>
      </c>
      <c r="I53" s="13">
        <f t="shared" si="0"/>
        <v>172.42857142857142</v>
      </c>
    </row>
    <row r="54" spans="1:9" ht="12" customHeight="1" x14ac:dyDescent="0.2">
      <c r="A54" s="7" t="str">
        <f>'Pregnant Women Participating'!A54</f>
        <v>Eight Northern Pueblos, NM</v>
      </c>
      <c r="B54" s="4">
        <v>157</v>
      </c>
      <c r="C54" s="4">
        <v>174</v>
      </c>
      <c r="D54" s="4">
        <v>174</v>
      </c>
      <c r="E54" s="4">
        <v>161</v>
      </c>
      <c r="F54" s="4">
        <v>171</v>
      </c>
      <c r="G54" s="4">
        <v>176</v>
      </c>
      <c r="H54" s="4">
        <v>172</v>
      </c>
      <c r="I54" s="13">
        <f t="shared" si="0"/>
        <v>169.28571428571428</v>
      </c>
    </row>
    <row r="55" spans="1:9" ht="12" customHeight="1" x14ac:dyDescent="0.2">
      <c r="A55" s="7" t="str">
        <f>'Pregnant Women Participating'!A55</f>
        <v>Five Sandoval Pueblos, NM</v>
      </c>
      <c r="B55" s="4">
        <v>90</v>
      </c>
      <c r="C55" s="4">
        <v>91</v>
      </c>
      <c r="D55" s="4">
        <v>88</v>
      </c>
      <c r="E55" s="4">
        <v>96</v>
      </c>
      <c r="F55" s="4">
        <v>94</v>
      </c>
      <c r="G55" s="4">
        <v>99</v>
      </c>
      <c r="H55" s="4">
        <v>89</v>
      </c>
      <c r="I55" s="13">
        <f t="shared" si="0"/>
        <v>92.428571428571431</v>
      </c>
    </row>
    <row r="56" spans="1:9" ht="12" customHeight="1" x14ac:dyDescent="0.2">
      <c r="A56" s="7" t="str">
        <f>'Pregnant Women Participating'!A56</f>
        <v>Isleta Pueblo, NM</v>
      </c>
      <c r="B56" s="4">
        <v>561</v>
      </c>
      <c r="C56" s="4">
        <v>527</v>
      </c>
      <c r="D56" s="4">
        <v>524</v>
      </c>
      <c r="E56" s="4">
        <v>538</v>
      </c>
      <c r="F56" s="4">
        <v>535</v>
      </c>
      <c r="G56" s="4">
        <v>541</v>
      </c>
      <c r="H56" s="4">
        <v>532</v>
      </c>
      <c r="I56" s="13">
        <f t="shared" si="0"/>
        <v>536.85714285714289</v>
      </c>
    </row>
    <row r="57" spans="1:9" ht="12" customHeight="1" x14ac:dyDescent="0.2">
      <c r="A57" s="7" t="str">
        <f>'Pregnant Women Participating'!A57</f>
        <v>San Felipe Pueblo, NM</v>
      </c>
      <c r="B57" s="4">
        <v>110</v>
      </c>
      <c r="C57" s="4">
        <v>114</v>
      </c>
      <c r="D57" s="4">
        <v>93</v>
      </c>
      <c r="E57" s="4">
        <v>113</v>
      </c>
      <c r="F57" s="4">
        <v>116</v>
      </c>
      <c r="G57" s="4">
        <v>113</v>
      </c>
      <c r="H57" s="4">
        <v>110</v>
      </c>
      <c r="I57" s="13">
        <f t="shared" si="0"/>
        <v>109.85714285714286</v>
      </c>
    </row>
    <row r="58" spans="1:9" ht="12" customHeight="1" x14ac:dyDescent="0.2">
      <c r="A58" s="7" t="str">
        <f>'Pregnant Women Participating'!A58</f>
        <v>Santo Domingo Tribe, NM</v>
      </c>
      <c r="B58" s="4">
        <v>87</v>
      </c>
      <c r="C58" s="4">
        <v>87</v>
      </c>
      <c r="D58" s="4">
        <v>83</v>
      </c>
      <c r="E58" s="4">
        <v>84</v>
      </c>
      <c r="F58" s="4">
        <v>92</v>
      </c>
      <c r="G58" s="4">
        <v>93</v>
      </c>
      <c r="H58" s="4">
        <v>89</v>
      </c>
      <c r="I58" s="13">
        <f t="shared" si="0"/>
        <v>87.857142857142861</v>
      </c>
    </row>
    <row r="59" spans="1:9" ht="12" customHeight="1" x14ac:dyDescent="0.2">
      <c r="A59" s="7" t="str">
        <f>'Pregnant Women Participating'!A59</f>
        <v>Zuni Pueblo, NM</v>
      </c>
      <c r="B59" s="4">
        <v>267</v>
      </c>
      <c r="C59" s="4">
        <v>277</v>
      </c>
      <c r="D59" s="4">
        <v>277</v>
      </c>
      <c r="E59" s="4">
        <v>263</v>
      </c>
      <c r="F59" s="4">
        <v>267</v>
      </c>
      <c r="G59" s="4">
        <v>278</v>
      </c>
      <c r="H59" s="4">
        <v>244</v>
      </c>
      <c r="I59" s="13">
        <f t="shared" si="0"/>
        <v>267.57142857142856</v>
      </c>
    </row>
    <row r="60" spans="1:9" ht="12" customHeight="1" x14ac:dyDescent="0.2">
      <c r="A60" s="7" t="str">
        <f>'Pregnant Women Participating'!A60</f>
        <v>Cherokee Nation, OK</v>
      </c>
      <c r="B60" s="4">
        <v>3189</v>
      </c>
      <c r="C60" s="4">
        <v>3184</v>
      </c>
      <c r="D60" s="4">
        <v>3186</v>
      </c>
      <c r="E60" s="4">
        <v>3142</v>
      </c>
      <c r="F60" s="4">
        <v>3114</v>
      </c>
      <c r="G60" s="4">
        <v>3057</v>
      </c>
      <c r="H60" s="4">
        <v>3139</v>
      </c>
      <c r="I60" s="13">
        <f t="shared" si="0"/>
        <v>3144.4285714285716</v>
      </c>
    </row>
    <row r="61" spans="1:9" ht="12" customHeight="1" x14ac:dyDescent="0.2">
      <c r="A61" s="7" t="str">
        <f>'Pregnant Women Participating'!A61</f>
        <v>Chickasaw Nation, OK</v>
      </c>
      <c r="B61" s="4">
        <v>2147</v>
      </c>
      <c r="C61" s="4">
        <v>2119</v>
      </c>
      <c r="D61" s="4">
        <v>2076</v>
      </c>
      <c r="E61" s="4">
        <v>2122</v>
      </c>
      <c r="F61" s="4">
        <v>2087</v>
      </c>
      <c r="G61" s="4">
        <v>2099</v>
      </c>
      <c r="H61" s="4">
        <v>2082</v>
      </c>
      <c r="I61" s="13">
        <f t="shared" si="0"/>
        <v>2104.5714285714284</v>
      </c>
    </row>
    <row r="62" spans="1:9" ht="12" customHeight="1" x14ac:dyDescent="0.2">
      <c r="A62" s="7" t="str">
        <f>'Pregnant Women Participating'!A62</f>
        <v>Choctaw Nation, OK</v>
      </c>
      <c r="B62" s="4">
        <v>3026</v>
      </c>
      <c r="C62" s="4">
        <v>2966</v>
      </c>
      <c r="D62" s="4">
        <v>2950</v>
      </c>
      <c r="E62" s="4">
        <v>2965</v>
      </c>
      <c r="F62" s="4">
        <v>2932</v>
      </c>
      <c r="G62" s="4">
        <v>2890</v>
      </c>
      <c r="H62" s="4">
        <v>2879</v>
      </c>
      <c r="I62" s="13">
        <f t="shared" si="0"/>
        <v>2944</v>
      </c>
    </row>
    <row r="63" spans="1:9" ht="12" customHeight="1" x14ac:dyDescent="0.2">
      <c r="A63" s="7" t="str">
        <f>'Pregnant Women Participating'!A63</f>
        <v>Citizen Potawatomi Nation, OK</v>
      </c>
      <c r="B63" s="4">
        <v>708</v>
      </c>
      <c r="C63" s="4">
        <v>705</v>
      </c>
      <c r="D63" s="4">
        <v>697</v>
      </c>
      <c r="E63" s="4">
        <v>686</v>
      </c>
      <c r="F63" s="4">
        <v>688</v>
      </c>
      <c r="G63" s="4">
        <v>681</v>
      </c>
      <c r="H63" s="4">
        <v>673</v>
      </c>
      <c r="I63" s="13">
        <f t="shared" si="0"/>
        <v>691.14285714285711</v>
      </c>
    </row>
    <row r="64" spans="1:9" ht="12" customHeight="1" x14ac:dyDescent="0.2">
      <c r="A64" s="7" t="str">
        <f>'Pregnant Women Participating'!A64</f>
        <v>Inter-Tribal Council, OK</v>
      </c>
      <c r="B64" s="4">
        <v>353</v>
      </c>
      <c r="C64" s="4">
        <v>351</v>
      </c>
      <c r="D64" s="4">
        <v>344</v>
      </c>
      <c r="E64" s="4">
        <v>341</v>
      </c>
      <c r="F64" s="4">
        <v>349</v>
      </c>
      <c r="G64" s="4">
        <v>333</v>
      </c>
      <c r="H64" s="4">
        <v>337</v>
      </c>
      <c r="I64" s="13">
        <f t="shared" si="0"/>
        <v>344</v>
      </c>
    </row>
    <row r="65" spans="1:9" ht="12" customHeight="1" x14ac:dyDescent="0.2">
      <c r="A65" s="7" t="str">
        <f>'Pregnant Women Participating'!A65</f>
        <v>Muscogee Creek Nation, OK</v>
      </c>
      <c r="B65" s="4">
        <v>1265</v>
      </c>
      <c r="C65" s="4">
        <v>1224</v>
      </c>
      <c r="D65" s="4">
        <v>1196</v>
      </c>
      <c r="E65" s="4">
        <v>1198</v>
      </c>
      <c r="F65" s="4">
        <v>1178</v>
      </c>
      <c r="G65" s="4">
        <v>1170</v>
      </c>
      <c r="H65" s="4">
        <v>1133</v>
      </c>
      <c r="I65" s="13">
        <f t="shared" si="0"/>
        <v>1194.8571428571429</v>
      </c>
    </row>
    <row r="66" spans="1:9" ht="12" customHeight="1" x14ac:dyDescent="0.2">
      <c r="A66" s="7" t="str">
        <f>'Pregnant Women Participating'!A66</f>
        <v>Osage Tribal Council, OK</v>
      </c>
      <c r="B66" s="4">
        <v>1696</v>
      </c>
      <c r="C66" s="4">
        <v>1668</v>
      </c>
      <c r="D66" s="4">
        <v>1637</v>
      </c>
      <c r="E66" s="4">
        <v>1597</v>
      </c>
      <c r="F66" s="4">
        <v>1564</v>
      </c>
      <c r="G66" s="4">
        <v>1530</v>
      </c>
      <c r="H66" s="4">
        <v>1502</v>
      </c>
      <c r="I66" s="13">
        <f t="shared" si="0"/>
        <v>1599.1428571428571</v>
      </c>
    </row>
    <row r="67" spans="1:9" ht="12" customHeight="1" x14ac:dyDescent="0.2">
      <c r="A67" s="7" t="str">
        <f>'Pregnant Women Participating'!A67</f>
        <v>Otoe-Missouria Tribe, OK</v>
      </c>
      <c r="B67" s="4">
        <v>224</v>
      </c>
      <c r="C67" s="4">
        <v>218</v>
      </c>
      <c r="D67" s="4">
        <v>218</v>
      </c>
      <c r="E67" s="4">
        <v>213</v>
      </c>
      <c r="F67" s="4">
        <v>205</v>
      </c>
      <c r="G67" s="4">
        <v>209</v>
      </c>
      <c r="H67" s="4">
        <v>203</v>
      </c>
      <c r="I67" s="13">
        <f t="shared" si="0"/>
        <v>212.85714285714286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2299</v>
      </c>
      <c r="C68" s="4">
        <v>2263</v>
      </c>
      <c r="D68" s="4">
        <v>2265</v>
      </c>
      <c r="E68" s="4">
        <v>2263</v>
      </c>
      <c r="F68" s="4">
        <v>2291</v>
      </c>
      <c r="G68" s="4">
        <v>2314</v>
      </c>
      <c r="H68" s="4">
        <v>2327</v>
      </c>
      <c r="I68" s="13">
        <f t="shared" si="0"/>
        <v>2288.8571428571427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699736</v>
      </c>
      <c r="C69" s="15">
        <v>687899</v>
      </c>
      <c r="D69" s="15">
        <v>676961</v>
      </c>
      <c r="E69" s="15">
        <v>674963</v>
      </c>
      <c r="F69" s="15">
        <v>675900</v>
      </c>
      <c r="G69" s="15">
        <v>678775</v>
      </c>
      <c r="H69" s="15">
        <v>681084</v>
      </c>
      <c r="I69" s="16">
        <f t="shared" si="0"/>
        <v>682188.28571428568</v>
      </c>
    </row>
    <row r="70" spans="1:9" ht="12" customHeight="1" x14ac:dyDescent="0.2">
      <c r="A70" s="7" t="str">
        <f>'Pregnant Women Participating'!A70</f>
        <v>Colorado</v>
      </c>
      <c r="B70" s="13">
        <v>55921</v>
      </c>
      <c r="C70" s="4">
        <v>55764</v>
      </c>
      <c r="D70" s="4">
        <v>55653</v>
      </c>
      <c r="E70" s="4">
        <v>55663</v>
      </c>
      <c r="F70" s="4">
        <v>55467</v>
      </c>
      <c r="G70" s="4">
        <v>55916</v>
      </c>
      <c r="H70" s="4">
        <v>55815</v>
      </c>
      <c r="I70" s="13">
        <f t="shared" si="0"/>
        <v>55742.714285714283</v>
      </c>
    </row>
    <row r="71" spans="1:9" ht="12" customHeight="1" x14ac:dyDescent="0.2">
      <c r="A71" s="7" t="str">
        <f>'Pregnant Women Participating'!A71</f>
        <v>Kansas</v>
      </c>
      <c r="B71" s="13">
        <v>27868</v>
      </c>
      <c r="C71" s="4">
        <v>27058</v>
      </c>
      <c r="D71" s="4">
        <v>26911</v>
      </c>
      <c r="E71" s="4">
        <v>26976</v>
      </c>
      <c r="F71" s="4">
        <v>26727</v>
      </c>
      <c r="G71" s="4">
        <v>26974</v>
      </c>
      <c r="H71" s="4">
        <v>27168</v>
      </c>
      <c r="I71" s="13">
        <f t="shared" si="0"/>
        <v>27097.428571428572</v>
      </c>
    </row>
    <row r="72" spans="1:9" ht="12" customHeight="1" x14ac:dyDescent="0.2">
      <c r="A72" s="7" t="str">
        <f>'Pregnant Women Participating'!A72</f>
        <v>Missouri</v>
      </c>
      <c r="B72" s="13">
        <v>50502</v>
      </c>
      <c r="C72" s="4">
        <v>49874</v>
      </c>
      <c r="D72" s="4">
        <v>48823</v>
      </c>
      <c r="E72" s="4">
        <v>48186</v>
      </c>
      <c r="F72" s="4">
        <v>47930</v>
      </c>
      <c r="G72" s="4">
        <v>47878</v>
      </c>
      <c r="H72" s="4">
        <v>47840</v>
      </c>
      <c r="I72" s="13">
        <f t="shared" si="0"/>
        <v>48719</v>
      </c>
    </row>
    <row r="73" spans="1:9" ht="12" customHeight="1" x14ac:dyDescent="0.2">
      <c r="A73" s="7" t="str">
        <f>'Pregnant Women Participating'!A73</f>
        <v>Montana</v>
      </c>
      <c r="B73" s="13">
        <v>7713</v>
      </c>
      <c r="C73" s="4">
        <v>7500</v>
      </c>
      <c r="D73" s="4">
        <v>7451</v>
      </c>
      <c r="E73" s="4">
        <v>7459</v>
      </c>
      <c r="F73" s="4">
        <v>7455</v>
      </c>
      <c r="G73" s="4">
        <v>7481</v>
      </c>
      <c r="H73" s="4">
        <v>7502</v>
      </c>
      <c r="I73" s="13">
        <f t="shared" si="0"/>
        <v>7508.7142857142853</v>
      </c>
    </row>
    <row r="74" spans="1:9" ht="12" customHeight="1" x14ac:dyDescent="0.2">
      <c r="A74" s="7" t="str">
        <f>'Pregnant Women Participating'!A74</f>
        <v>Nebraska</v>
      </c>
      <c r="B74" s="13">
        <v>21630</v>
      </c>
      <c r="C74" s="4">
        <v>21543</v>
      </c>
      <c r="D74" s="4">
        <v>21383</v>
      </c>
      <c r="E74" s="4">
        <v>21259</v>
      </c>
      <c r="F74" s="4">
        <v>21202</v>
      </c>
      <c r="G74" s="4">
        <v>21220</v>
      </c>
      <c r="H74" s="4">
        <v>21196</v>
      </c>
      <c r="I74" s="13">
        <f t="shared" si="0"/>
        <v>21347.571428571428</v>
      </c>
    </row>
    <row r="75" spans="1:9" ht="12" customHeight="1" x14ac:dyDescent="0.2">
      <c r="A75" s="7" t="str">
        <f>'Pregnant Women Participating'!A75</f>
        <v>North Dakota</v>
      </c>
      <c r="B75" s="13">
        <v>6049</v>
      </c>
      <c r="C75" s="4">
        <v>6004</v>
      </c>
      <c r="D75" s="4">
        <v>5878</v>
      </c>
      <c r="E75" s="4">
        <v>5832</v>
      </c>
      <c r="F75" s="4">
        <v>5757</v>
      </c>
      <c r="G75" s="4">
        <v>5747</v>
      </c>
      <c r="H75" s="4">
        <v>5776</v>
      </c>
      <c r="I75" s="13">
        <f t="shared" si="0"/>
        <v>5863.2857142857147</v>
      </c>
    </row>
    <row r="76" spans="1:9" ht="12" customHeight="1" x14ac:dyDescent="0.2">
      <c r="A76" s="7" t="str">
        <f>'Pregnant Women Participating'!A76</f>
        <v>South Dakota</v>
      </c>
      <c r="B76" s="13">
        <v>7824</v>
      </c>
      <c r="C76" s="4">
        <v>7730</v>
      </c>
      <c r="D76" s="4">
        <v>7598</v>
      </c>
      <c r="E76" s="4">
        <v>7600</v>
      </c>
      <c r="F76" s="4">
        <v>7566</v>
      </c>
      <c r="G76" s="4">
        <v>7556</v>
      </c>
      <c r="H76" s="4">
        <v>7491</v>
      </c>
      <c r="I76" s="13">
        <f t="shared" si="0"/>
        <v>7623.5714285714284</v>
      </c>
    </row>
    <row r="77" spans="1:9" ht="12" customHeight="1" x14ac:dyDescent="0.2">
      <c r="A77" s="7" t="str">
        <f>'Pregnant Women Participating'!A77</f>
        <v>Wyoming</v>
      </c>
      <c r="B77" s="13">
        <v>4414</v>
      </c>
      <c r="C77" s="4">
        <v>4379</v>
      </c>
      <c r="D77" s="4">
        <v>4415</v>
      </c>
      <c r="E77" s="4">
        <v>4484</v>
      </c>
      <c r="F77" s="4">
        <v>4575</v>
      </c>
      <c r="G77" s="4">
        <v>4644</v>
      </c>
      <c r="H77" s="4">
        <v>4690</v>
      </c>
      <c r="I77" s="13">
        <f t="shared" si="0"/>
        <v>4514.4285714285716</v>
      </c>
    </row>
    <row r="78" spans="1:9" ht="12" customHeight="1" x14ac:dyDescent="0.2">
      <c r="A78" s="7" t="str">
        <f>'Pregnant Women Participating'!A78</f>
        <v>Ute Mountain Ute Tribe, CO</v>
      </c>
      <c r="B78" s="13">
        <v>93</v>
      </c>
      <c r="C78" s="4">
        <v>94</v>
      </c>
      <c r="D78" s="4">
        <v>97</v>
      </c>
      <c r="E78" s="4">
        <v>91</v>
      </c>
      <c r="F78" s="4">
        <v>91</v>
      </c>
      <c r="G78" s="4">
        <v>87</v>
      </c>
      <c r="H78" s="4">
        <v>90</v>
      </c>
      <c r="I78" s="13">
        <f t="shared" si="0"/>
        <v>91.857142857142861</v>
      </c>
    </row>
    <row r="79" spans="1:9" ht="12" customHeight="1" x14ac:dyDescent="0.2">
      <c r="A79" s="7" t="str">
        <f>'Pregnant Women Participating'!A79</f>
        <v>Omaha Sioux, NE</v>
      </c>
      <c r="B79" s="13">
        <v>104</v>
      </c>
      <c r="C79" s="4">
        <v>100</v>
      </c>
      <c r="D79" s="4">
        <v>97</v>
      </c>
      <c r="E79" s="4">
        <v>100</v>
      </c>
      <c r="F79" s="4">
        <v>99</v>
      </c>
      <c r="G79" s="4">
        <v>97</v>
      </c>
      <c r="H79" s="4">
        <v>94</v>
      </c>
      <c r="I79" s="13">
        <f t="shared" si="0"/>
        <v>98.714285714285708</v>
      </c>
    </row>
    <row r="80" spans="1:9" ht="12" customHeight="1" x14ac:dyDescent="0.2">
      <c r="A80" s="7" t="str">
        <f>'Pregnant Women Participating'!A80</f>
        <v>Santee Sioux, NE</v>
      </c>
      <c r="B80" s="13">
        <v>31</v>
      </c>
      <c r="C80" s="4">
        <v>31</v>
      </c>
      <c r="D80" s="4">
        <v>33</v>
      </c>
      <c r="E80" s="4">
        <v>26</v>
      </c>
      <c r="F80" s="4">
        <v>27</v>
      </c>
      <c r="G80" s="4">
        <v>22</v>
      </c>
      <c r="H80" s="4">
        <v>23</v>
      </c>
      <c r="I80" s="13">
        <f t="shared" si="0"/>
        <v>27.571428571428573</v>
      </c>
    </row>
    <row r="81" spans="1:9" ht="12" customHeight="1" x14ac:dyDescent="0.2">
      <c r="A81" s="7" t="str">
        <f>'Pregnant Women Participating'!A81</f>
        <v>Winnebago Tribe, NE</v>
      </c>
      <c r="B81" s="13">
        <v>73</v>
      </c>
      <c r="C81" s="4">
        <v>64</v>
      </c>
      <c r="D81" s="4">
        <v>65</v>
      </c>
      <c r="E81" s="4">
        <v>63</v>
      </c>
      <c r="F81" s="4">
        <v>57</v>
      </c>
      <c r="G81" s="4">
        <v>55</v>
      </c>
      <c r="H81" s="4">
        <v>49</v>
      </c>
      <c r="I81" s="13">
        <f t="shared" si="0"/>
        <v>60.857142857142854</v>
      </c>
    </row>
    <row r="82" spans="1:9" ht="12" customHeight="1" x14ac:dyDescent="0.2">
      <c r="A82" s="7" t="str">
        <f>'Pregnant Women Participating'!A82</f>
        <v>Standing Rock Sioux Tribe, ND</v>
      </c>
      <c r="B82" s="13">
        <v>138</v>
      </c>
      <c r="C82" s="4">
        <v>128</v>
      </c>
      <c r="D82" s="4">
        <v>118</v>
      </c>
      <c r="E82" s="4">
        <v>118</v>
      </c>
      <c r="F82" s="4">
        <v>108</v>
      </c>
      <c r="G82" s="4">
        <v>102</v>
      </c>
      <c r="H82" s="4">
        <v>98</v>
      </c>
      <c r="I82" s="13">
        <f t="shared" si="0"/>
        <v>115.71428571428571</v>
      </c>
    </row>
    <row r="83" spans="1:9" ht="12" customHeight="1" x14ac:dyDescent="0.2">
      <c r="A83" s="7" t="str">
        <f>'Pregnant Women Participating'!A83</f>
        <v>Three Affiliated Tribes, ND</v>
      </c>
      <c r="B83" s="13">
        <v>39</v>
      </c>
      <c r="C83" s="4">
        <v>41</v>
      </c>
      <c r="D83" s="4">
        <v>40</v>
      </c>
      <c r="E83" s="4">
        <v>49</v>
      </c>
      <c r="F83" s="4">
        <v>39</v>
      </c>
      <c r="G83" s="4">
        <v>36</v>
      </c>
      <c r="H83" s="4">
        <v>32</v>
      </c>
      <c r="I83" s="13">
        <f t="shared" si="0"/>
        <v>39.428571428571431</v>
      </c>
    </row>
    <row r="84" spans="1:9" ht="12" customHeight="1" x14ac:dyDescent="0.2">
      <c r="A84" s="7" t="str">
        <f>'Pregnant Women Participating'!A84</f>
        <v>Cheyenne River Sioux, SD</v>
      </c>
      <c r="B84" s="13">
        <v>249</v>
      </c>
      <c r="C84" s="4">
        <v>227</v>
      </c>
      <c r="D84" s="4">
        <v>230</v>
      </c>
      <c r="E84" s="4">
        <v>236</v>
      </c>
      <c r="F84" s="4">
        <v>242</v>
      </c>
      <c r="G84" s="4">
        <v>238</v>
      </c>
      <c r="H84" s="4">
        <v>224</v>
      </c>
      <c r="I84" s="13">
        <f t="shared" si="0"/>
        <v>235.14285714285714</v>
      </c>
    </row>
    <row r="85" spans="1:9" ht="12" customHeight="1" x14ac:dyDescent="0.2">
      <c r="A85" s="7" t="str">
        <f>'Pregnant Women Participating'!A85</f>
        <v>Rosebud Sioux, SD</v>
      </c>
      <c r="B85" s="13">
        <v>494</v>
      </c>
      <c r="C85" s="4">
        <v>482</v>
      </c>
      <c r="D85" s="4">
        <v>469</v>
      </c>
      <c r="E85" s="4">
        <v>460</v>
      </c>
      <c r="F85" s="4">
        <v>446</v>
      </c>
      <c r="G85" s="4">
        <v>441</v>
      </c>
      <c r="H85" s="4">
        <v>446</v>
      </c>
      <c r="I85" s="13">
        <f t="shared" si="0"/>
        <v>462.57142857142856</v>
      </c>
    </row>
    <row r="86" spans="1:9" ht="12" customHeight="1" x14ac:dyDescent="0.2">
      <c r="A86" s="7" t="str">
        <f>'Pregnant Women Participating'!A86</f>
        <v>Northern Arapahoe, WY</v>
      </c>
      <c r="B86" s="13">
        <v>114</v>
      </c>
      <c r="C86" s="4">
        <v>118</v>
      </c>
      <c r="D86" s="4">
        <v>113</v>
      </c>
      <c r="E86" s="4">
        <v>114</v>
      </c>
      <c r="F86" s="4">
        <v>115</v>
      </c>
      <c r="G86" s="4">
        <v>111</v>
      </c>
      <c r="H86" s="4">
        <v>113</v>
      </c>
      <c r="I86" s="13">
        <f t="shared" si="0"/>
        <v>114</v>
      </c>
    </row>
    <row r="87" spans="1:9" ht="12" customHeight="1" x14ac:dyDescent="0.2">
      <c r="A87" s="7" t="str">
        <f>'Pregnant Women Participating'!A87</f>
        <v>Shoshone Tribe, WY</v>
      </c>
      <c r="B87" s="13">
        <v>45</v>
      </c>
      <c r="C87" s="4">
        <v>44</v>
      </c>
      <c r="D87" s="4">
        <v>44</v>
      </c>
      <c r="E87" s="4">
        <v>40</v>
      </c>
      <c r="F87" s="4">
        <v>39</v>
      </c>
      <c r="G87" s="4">
        <v>43</v>
      </c>
      <c r="H87" s="4">
        <v>42</v>
      </c>
      <c r="I87" s="13">
        <f t="shared" si="0"/>
        <v>42.428571428571431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183301</v>
      </c>
      <c r="C88" s="15">
        <v>181181</v>
      </c>
      <c r="D88" s="15">
        <v>179418</v>
      </c>
      <c r="E88" s="15">
        <v>178756</v>
      </c>
      <c r="F88" s="15">
        <v>177942</v>
      </c>
      <c r="G88" s="15">
        <v>178648</v>
      </c>
      <c r="H88" s="15">
        <v>178689</v>
      </c>
      <c r="I88" s="16">
        <f t="shared" si="0"/>
        <v>179705</v>
      </c>
    </row>
    <row r="89" spans="1:9" ht="12" customHeight="1" x14ac:dyDescent="0.2">
      <c r="A89" s="8" t="str">
        <f>'Pregnant Women Participating'!A89</f>
        <v>Alaska</v>
      </c>
      <c r="B89" s="13">
        <v>7785</v>
      </c>
      <c r="C89" s="4">
        <v>7605</v>
      </c>
      <c r="D89" s="4">
        <v>7540</v>
      </c>
      <c r="E89" s="4">
        <v>7502</v>
      </c>
      <c r="F89" s="4">
        <v>7397</v>
      </c>
      <c r="G89" s="4">
        <v>7381</v>
      </c>
      <c r="H89" s="4">
        <v>7399</v>
      </c>
      <c r="I89" s="13">
        <f t="shared" si="0"/>
        <v>7515.5714285714284</v>
      </c>
    </row>
    <row r="90" spans="1:9" ht="12" customHeight="1" x14ac:dyDescent="0.2">
      <c r="A90" s="8" t="str">
        <f>'Pregnant Women Participating'!A90</f>
        <v>American Samoa</v>
      </c>
      <c r="B90" s="13">
        <v>2461</v>
      </c>
      <c r="C90" s="4">
        <v>2422</v>
      </c>
      <c r="D90" s="4">
        <v>2414</v>
      </c>
      <c r="E90" s="4">
        <v>2459</v>
      </c>
      <c r="F90" s="4">
        <v>2425</v>
      </c>
      <c r="G90" s="4">
        <v>2479</v>
      </c>
      <c r="H90" s="4">
        <v>2440</v>
      </c>
      <c r="I90" s="13">
        <f t="shared" si="0"/>
        <v>2442.8571428571427</v>
      </c>
    </row>
    <row r="91" spans="1:9" ht="12" customHeight="1" x14ac:dyDescent="0.2">
      <c r="A91" s="8" t="str">
        <f>'Pregnant Women Participating'!A91</f>
        <v>California</v>
      </c>
      <c r="B91" s="13">
        <v>618088</v>
      </c>
      <c r="C91" s="4">
        <v>613037</v>
      </c>
      <c r="D91" s="4">
        <v>613124</v>
      </c>
      <c r="E91" s="4">
        <v>611845</v>
      </c>
      <c r="F91" s="4">
        <v>611969</v>
      </c>
      <c r="G91" s="4">
        <v>614653</v>
      </c>
      <c r="H91" s="4">
        <v>612081</v>
      </c>
      <c r="I91" s="13">
        <f t="shared" si="0"/>
        <v>613542.42857142852</v>
      </c>
    </row>
    <row r="92" spans="1:9" ht="12" customHeight="1" x14ac:dyDescent="0.2">
      <c r="A92" s="8" t="str">
        <f>'Pregnant Women Participating'!A92</f>
        <v>Guam</v>
      </c>
      <c r="B92" s="13">
        <v>3674</v>
      </c>
      <c r="C92" s="4">
        <v>3612</v>
      </c>
      <c r="D92" s="4">
        <v>3576</v>
      </c>
      <c r="E92" s="4">
        <v>3586</v>
      </c>
      <c r="F92" s="4">
        <v>3597</v>
      </c>
      <c r="G92" s="4">
        <v>3595</v>
      </c>
      <c r="H92" s="4">
        <v>3529</v>
      </c>
      <c r="I92" s="13">
        <f t="shared" si="0"/>
        <v>3595.5714285714284</v>
      </c>
    </row>
    <row r="93" spans="1:9" ht="12" customHeight="1" x14ac:dyDescent="0.2">
      <c r="A93" s="8" t="str">
        <f>'Pregnant Women Participating'!A93</f>
        <v>Hawaii</v>
      </c>
      <c r="B93" s="13">
        <v>15217</v>
      </c>
      <c r="C93" s="4">
        <v>14957</v>
      </c>
      <c r="D93" s="4">
        <v>14939</v>
      </c>
      <c r="E93" s="4">
        <v>15094</v>
      </c>
      <c r="F93" s="4">
        <v>14833</v>
      </c>
      <c r="G93" s="4">
        <v>14866</v>
      </c>
      <c r="H93" s="4">
        <v>14899</v>
      </c>
      <c r="I93" s="13">
        <f t="shared" si="0"/>
        <v>14972.142857142857</v>
      </c>
    </row>
    <row r="94" spans="1:9" ht="12" customHeight="1" x14ac:dyDescent="0.2">
      <c r="A94" s="8" t="str">
        <f>'Pregnant Women Participating'!A94</f>
        <v>Idaho</v>
      </c>
      <c r="B94" s="13">
        <v>18709</v>
      </c>
      <c r="C94" s="4">
        <v>18635</v>
      </c>
      <c r="D94" s="4">
        <v>18329</v>
      </c>
      <c r="E94" s="4">
        <v>18563</v>
      </c>
      <c r="F94" s="4">
        <v>18526</v>
      </c>
      <c r="G94" s="4">
        <v>18476</v>
      </c>
      <c r="H94" s="4">
        <v>18372</v>
      </c>
      <c r="I94" s="13">
        <f t="shared" si="0"/>
        <v>18515.714285714286</v>
      </c>
    </row>
    <row r="95" spans="1:9" ht="12" customHeight="1" x14ac:dyDescent="0.2">
      <c r="A95" s="8" t="str">
        <f>'Pregnant Women Participating'!A95</f>
        <v>Nevada</v>
      </c>
      <c r="B95" s="13">
        <v>31904</v>
      </c>
      <c r="C95" s="4">
        <v>31235</v>
      </c>
      <c r="D95" s="4">
        <v>30793</v>
      </c>
      <c r="E95" s="4">
        <v>30524</v>
      </c>
      <c r="F95" s="4">
        <v>30536</v>
      </c>
      <c r="G95" s="4">
        <v>30642</v>
      </c>
      <c r="H95" s="4">
        <v>30898</v>
      </c>
      <c r="I95" s="13">
        <f t="shared" si="0"/>
        <v>30933.142857142859</v>
      </c>
    </row>
    <row r="96" spans="1:9" ht="12" customHeight="1" x14ac:dyDescent="0.2">
      <c r="A96" s="8" t="str">
        <f>'Pregnant Women Participating'!A96</f>
        <v>Oregon</v>
      </c>
      <c r="B96" s="13">
        <v>49344</v>
      </c>
      <c r="C96" s="4">
        <v>49104</v>
      </c>
      <c r="D96" s="4">
        <v>48908</v>
      </c>
      <c r="E96" s="4">
        <v>48762</v>
      </c>
      <c r="F96" s="4">
        <v>48793</v>
      </c>
      <c r="G96" s="4">
        <v>48945</v>
      </c>
      <c r="H96" s="4">
        <v>49137</v>
      </c>
      <c r="I96" s="13">
        <f t="shared" si="0"/>
        <v>48999</v>
      </c>
    </row>
    <row r="97" spans="1:9" ht="12" customHeight="1" x14ac:dyDescent="0.2">
      <c r="A97" s="8" t="str">
        <f>'Pregnant Women Participating'!A97</f>
        <v>Washington</v>
      </c>
      <c r="B97" s="13">
        <v>85779</v>
      </c>
      <c r="C97" s="4">
        <v>84910</v>
      </c>
      <c r="D97" s="4">
        <v>83994</v>
      </c>
      <c r="E97" s="4">
        <v>84172</v>
      </c>
      <c r="F97" s="4">
        <v>83693</v>
      </c>
      <c r="G97" s="4">
        <v>84310</v>
      </c>
      <c r="H97" s="4">
        <v>84135</v>
      </c>
      <c r="I97" s="13">
        <f t="shared" si="0"/>
        <v>84427.571428571435</v>
      </c>
    </row>
    <row r="98" spans="1:9" ht="12" customHeight="1" x14ac:dyDescent="0.2">
      <c r="A98" s="8" t="str">
        <f>'Pregnant Women Participating'!A98</f>
        <v>Northern Marianas</v>
      </c>
      <c r="B98" s="13">
        <v>1523</v>
      </c>
      <c r="C98" s="4">
        <v>1520</v>
      </c>
      <c r="D98" s="4">
        <v>1526</v>
      </c>
      <c r="E98" s="4">
        <v>1505</v>
      </c>
      <c r="F98" s="4">
        <v>1483</v>
      </c>
      <c r="G98" s="4">
        <v>1493</v>
      </c>
      <c r="H98" s="4">
        <v>1500</v>
      </c>
      <c r="I98" s="13">
        <f t="shared" si="0"/>
        <v>1507.1428571428571</v>
      </c>
    </row>
    <row r="99" spans="1:9" ht="12" customHeight="1" x14ac:dyDescent="0.2">
      <c r="A99" s="8" t="str">
        <f>'Pregnant Women Participating'!A99</f>
        <v>Inter-Tribal Council, NV</v>
      </c>
      <c r="B99" s="13">
        <v>253</v>
      </c>
      <c r="C99" s="4">
        <v>283</v>
      </c>
      <c r="D99" s="4">
        <v>282</v>
      </c>
      <c r="E99" s="4">
        <v>262</v>
      </c>
      <c r="F99" s="4">
        <v>267</v>
      </c>
      <c r="G99" s="4">
        <v>266</v>
      </c>
      <c r="H99" s="4">
        <v>272</v>
      </c>
      <c r="I99" s="13">
        <f t="shared" si="0"/>
        <v>269.28571428571428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834737</v>
      </c>
      <c r="C100" s="15">
        <v>827320</v>
      </c>
      <c r="D100" s="15">
        <v>825425</v>
      </c>
      <c r="E100" s="15">
        <v>824274</v>
      </c>
      <c r="F100" s="15">
        <v>823519</v>
      </c>
      <c r="G100" s="15">
        <v>827106</v>
      </c>
      <c r="H100" s="15">
        <v>824662</v>
      </c>
      <c r="I100" s="16">
        <f t="shared" si="0"/>
        <v>826720.42857142852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29">
        <v>3899937</v>
      </c>
      <c r="C101" s="30">
        <v>3850806</v>
      </c>
      <c r="D101" s="30">
        <v>3825606</v>
      </c>
      <c r="E101" s="30">
        <v>3821272</v>
      </c>
      <c r="F101" s="30">
        <v>3808843</v>
      </c>
      <c r="G101" s="30">
        <v>3825565</v>
      </c>
      <c r="H101" s="30">
        <v>3823069</v>
      </c>
      <c r="I101" s="29">
        <f t="shared" si="0"/>
        <v>3836442.5714285714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6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tr">
        <f>'Pregnant Women Participating'!A6</f>
        <v>Connecticut</v>
      </c>
      <c r="B6" s="13">
        <v>53325</v>
      </c>
      <c r="C6" s="4">
        <v>52329</v>
      </c>
      <c r="D6" s="4">
        <v>51932</v>
      </c>
      <c r="E6" s="4">
        <v>51477</v>
      </c>
      <c r="F6" s="4">
        <v>50615</v>
      </c>
      <c r="G6" s="4">
        <v>50952</v>
      </c>
      <c r="H6" s="4">
        <v>50892</v>
      </c>
      <c r="I6" s="13">
        <f t="shared" ref="I6:I101" si="0">IF(SUM(B6:H6)&gt;0,AVERAGE(B6:H6)," ")</f>
        <v>51646</v>
      </c>
    </row>
    <row r="7" spans="1:9" ht="12" customHeight="1" x14ac:dyDescent="0.2">
      <c r="A7" s="7" t="str">
        <f>'Pregnant Women Participating'!A7</f>
        <v>Maine</v>
      </c>
      <c r="B7" s="13">
        <v>19307</v>
      </c>
      <c r="C7" s="4">
        <v>18969</v>
      </c>
      <c r="D7" s="4">
        <v>18717</v>
      </c>
      <c r="E7" s="4">
        <v>18810</v>
      </c>
      <c r="F7" s="4">
        <v>18615</v>
      </c>
      <c r="G7" s="4">
        <v>18745</v>
      </c>
      <c r="H7" s="4">
        <v>18846</v>
      </c>
      <c r="I7" s="13">
        <f t="shared" si="0"/>
        <v>18858.428571428572</v>
      </c>
    </row>
    <row r="8" spans="1:9" ht="12" customHeight="1" x14ac:dyDescent="0.2">
      <c r="A8" s="7" t="str">
        <f>'Pregnant Women Participating'!A8</f>
        <v>Massachusetts</v>
      </c>
      <c r="B8" s="13">
        <v>119374</v>
      </c>
      <c r="C8" s="4">
        <v>117547</v>
      </c>
      <c r="D8" s="4">
        <v>116604</v>
      </c>
      <c r="E8" s="4">
        <v>116473</v>
      </c>
      <c r="F8" s="4">
        <v>115698</v>
      </c>
      <c r="G8" s="4">
        <v>116680</v>
      </c>
      <c r="H8" s="4">
        <v>116724</v>
      </c>
      <c r="I8" s="13">
        <f t="shared" si="0"/>
        <v>117014.28571428571</v>
      </c>
    </row>
    <row r="9" spans="1:9" ht="12" customHeight="1" x14ac:dyDescent="0.2">
      <c r="A9" s="7" t="str">
        <f>'Pregnant Women Participating'!A9</f>
        <v>New Hampshire</v>
      </c>
      <c r="B9" s="13">
        <v>12275</v>
      </c>
      <c r="C9" s="4">
        <v>12035</v>
      </c>
      <c r="D9" s="4">
        <v>12111</v>
      </c>
      <c r="E9" s="4">
        <v>12131</v>
      </c>
      <c r="F9" s="4">
        <v>11933</v>
      </c>
      <c r="G9" s="4">
        <v>12338</v>
      </c>
      <c r="H9" s="4">
        <v>12579</v>
      </c>
      <c r="I9" s="13">
        <f t="shared" si="0"/>
        <v>12200.285714285714</v>
      </c>
    </row>
    <row r="10" spans="1:9" ht="12" customHeight="1" x14ac:dyDescent="0.2">
      <c r="A10" s="7" t="str">
        <f>'Pregnant Women Participating'!A10</f>
        <v>New York</v>
      </c>
      <c r="B10" s="13">
        <v>462325</v>
      </c>
      <c r="C10" s="4">
        <v>457535</v>
      </c>
      <c r="D10" s="4">
        <v>457883</v>
      </c>
      <c r="E10" s="4">
        <v>459999</v>
      </c>
      <c r="F10" s="4">
        <v>458318</v>
      </c>
      <c r="G10" s="4">
        <v>463188</v>
      </c>
      <c r="H10" s="4">
        <v>463597</v>
      </c>
      <c r="I10" s="13">
        <f t="shared" si="0"/>
        <v>460406.42857142858</v>
      </c>
    </row>
    <row r="11" spans="1:9" ht="12" customHeight="1" x14ac:dyDescent="0.2">
      <c r="A11" s="7" t="str">
        <f>'Pregnant Women Participating'!A11</f>
        <v>Rhode Island</v>
      </c>
      <c r="B11" s="13">
        <v>18002</v>
      </c>
      <c r="C11" s="4">
        <v>17458</v>
      </c>
      <c r="D11" s="4">
        <v>17365</v>
      </c>
      <c r="E11" s="4">
        <v>17607</v>
      </c>
      <c r="F11" s="4">
        <v>17172</v>
      </c>
      <c r="G11" s="4">
        <v>17303</v>
      </c>
      <c r="H11" s="4">
        <v>17227</v>
      </c>
      <c r="I11" s="13">
        <f t="shared" si="0"/>
        <v>17447.714285714286</v>
      </c>
    </row>
    <row r="12" spans="1:9" ht="12" customHeight="1" x14ac:dyDescent="0.2">
      <c r="A12" s="7" t="str">
        <f>'Pregnant Women Participating'!A12</f>
        <v>Vermont</v>
      </c>
      <c r="B12" s="13">
        <v>10521</v>
      </c>
      <c r="C12" s="4">
        <v>10434</v>
      </c>
      <c r="D12" s="4">
        <v>10479</v>
      </c>
      <c r="E12" s="4">
        <v>10497</v>
      </c>
      <c r="F12" s="4">
        <v>10467</v>
      </c>
      <c r="G12" s="4">
        <v>10576</v>
      </c>
      <c r="H12" s="4">
        <v>10631</v>
      </c>
      <c r="I12" s="13">
        <f t="shared" si="0"/>
        <v>10515</v>
      </c>
    </row>
    <row r="13" spans="1:9" ht="12" customHeight="1" x14ac:dyDescent="0.2">
      <c r="A13" s="7" t="str">
        <f>'Pregnant Women Participating'!A13</f>
        <v>Virgin Islands</v>
      </c>
      <c r="B13" s="13">
        <v>2369</v>
      </c>
      <c r="C13" s="4">
        <v>2354</v>
      </c>
      <c r="D13" s="4">
        <v>2307</v>
      </c>
      <c r="E13" s="4">
        <v>2307</v>
      </c>
      <c r="F13" s="4">
        <v>2214</v>
      </c>
      <c r="G13" s="4">
        <v>2172</v>
      </c>
      <c r="H13" s="4">
        <v>0</v>
      </c>
      <c r="I13" s="13">
        <f t="shared" si="0"/>
        <v>1960.4285714285713</v>
      </c>
    </row>
    <row r="14" spans="1:9" ht="12" customHeight="1" x14ac:dyDescent="0.2">
      <c r="A14" s="7" t="str">
        <f>'Pregnant Women Participating'!A14</f>
        <v>Pleasant Point, ME</v>
      </c>
      <c r="B14" s="13">
        <v>37</v>
      </c>
      <c r="C14" s="4">
        <v>41</v>
      </c>
      <c r="D14" s="4">
        <v>40</v>
      </c>
      <c r="E14" s="4">
        <v>44</v>
      </c>
      <c r="F14" s="4">
        <v>38</v>
      </c>
      <c r="G14" s="4">
        <v>44</v>
      </c>
      <c r="H14" s="4">
        <v>41</v>
      </c>
      <c r="I14" s="13">
        <f t="shared" si="0"/>
        <v>40.714285714285715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697535</v>
      </c>
      <c r="C15" s="15">
        <v>688702</v>
      </c>
      <c r="D15" s="15">
        <v>687438</v>
      </c>
      <c r="E15" s="15">
        <v>689345</v>
      </c>
      <c r="F15" s="15">
        <v>685070</v>
      </c>
      <c r="G15" s="15">
        <v>691998</v>
      </c>
      <c r="H15" s="15">
        <v>690537</v>
      </c>
      <c r="I15" s="16">
        <f t="shared" si="0"/>
        <v>690089.28571428568</v>
      </c>
    </row>
    <row r="16" spans="1:9" ht="12" customHeight="1" x14ac:dyDescent="0.2">
      <c r="A16" s="7" t="str">
        <f>'Pregnant Women Participating'!A16</f>
        <v>Delaware</v>
      </c>
      <c r="B16" s="4">
        <v>23829</v>
      </c>
      <c r="C16" s="4">
        <v>23604</v>
      </c>
      <c r="D16" s="4">
        <v>23681</v>
      </c>
      <c r="E16" s="4">
        <v>23640</v>
      </c>
      <c r="F16" s="4">
        <v>23542</v>
      </c>
      <c r="G16" s="4">
        <v>23523</v>
      </c>
      <c r="H16" s="4">
        <v>23329</v>
      </c>
      <c r="I16" s="13">
        <f t="shared" si="0"/>
        <v>23592.571428571428</v>
      </c>
    </row>
    <row r="17" spans="1:9" ht="12" customHeight="1" x14ac:dyDescent="0.2">
      <c r="A17" s="7" t="str">
        <f>'Pregnant Women Participating'!A17</f>
        <v>District of Columbia</v>
      </c>
      <c r="B17" s="4">
        <v>12064</v>
      </c>
      <c r="C17" s="4">
        <v>11892</v>
      </c>
      <c r="D17" s="4">
        <v>11796</v>
      </c>
      <c r="E17" s="4">
        <v>11739</v>
      </c>
      <c r="F17" s="4">
        <v>11596</v>
      </c>
      <c r="G17" s="4">
        <v>11667</v>
      </c>
      <c r="H17" s="4">
        <v>11709</v>
      </c>
      <c r="I17" s="13">
        <f t="shared" si="0"/>
        <v>11780.428571428571</v>
      </c>
    </row>
    <row r="18" spans="1:9" ht="12" customHeight="1" x14ac:dyDescent="0.2">
      <c r="A18" s="7" t="str">
        <f>'Pregnant Women Participating'!A18</f>
        <v>Maryland</v>
      </c>
      <c r="B18" s="4">
        <v>121840</v>
      </c>
      <c r="C18" s="4">
        <v>119706</v>
      </c>
      <c r="D18" s="4">
        <v>118204</v>
      </c>
      <c r="E18" s="4">
        <v>116739</v>
      </c>
      <c r="F18" s="4">
        <v>114779</v>
      </c>
      <c r="G18" s="4">
        <v>116052</v>
      </c>
      <c r="H18" s="4">
        <v>115942</v>
      </c>
      <c r="I18" s="13">
        <f t="shared" si="0"/>
        <v>117608.85714285714</v>
      </c>
    </row>
    <row r="19" spans="1:9" ht="12" customHeight="1" x14ac:dyDescent="0.2">
      <c r="A19" s="7" t="str">
        <f>'Pregnant Women Participating'!A19</f>
        <v>New Jersey</v>
      </c>
      <c r="B19" s="4">
        <v>163691</v>
      </c>
      <c r="C19" s="4">
        <v>162371</v>
      </c>
      <c r="D19" s="4">
        <v>161078</v>
      </c>
      <c r="E19" s="4">
        <v>160254</v>
      </c>
      <c r="F19" s="4">
        <v>159846</v>
      </c>
      <c r="G19" s="4">
        <v>160875</v>
      </c>
      <c r="H19" s="4">
        <v>161360</v>
      </c>
      <c r="I19" s="13">
        <f t="shared" si="0"/>
        <v>161353.57142857142</v>
      </c>
    </row>
    <row r="20" spans="1:9" ht="12" customHeight="1" x14ac:dyDescent="0.2">
      <c r="A20" s="7" t="str">
        <f>'Pregnant Women Participating'!A20</f>
        <v>Pennsylvania</v>
      </c>
      <c r="B20" s="4">
        <v>184674</v>
      </c>
      <c r="C20" s="4">
        <v>180518</v>
      </c>
      <c r="D20" s="4">
        <v>176850</v>
      </c>
      <c r="E20" s="4">
        <v>175065</v>
      </c>
      <c r="F20" s="4">
        <v>174242</v>
      </c>
      <c r="G20" s="4">
        <v>174039</v>
      </c>
      <c r="H20" s="4">
        <v>175868</v>
      </c>
      <c r="I20" s="13">
        <f t="shared" si="0"/>
        <v>177322.28571428571</v>
      </c>
    </row>
    <row r="21" spans="1:9" ht="12" customHeight="1" x14ac:dyDescent="0.2">
      <c r="A21" s="7" t="str">
        <f>'Pregnant Women Participating'!A21</f>
        <v>Puerto Rico</v>
      </c>
      <c r="B21" s="4">
        <v>88468</v>
      </c>
      <c r="C21" s="4">
        <v>87195</v>
      </c>
      <c r="D21" s="4">
        <v>87127</v>
      </c>
      <c r="E21" s="4">
        <v>87198</v>
      </c>
      <c r="F21" s="4">
        <v>87626</v>
      </c>
      <c r="G21" s="4">
        <v>88229</v>
      </c>
      <c r="H21" s="4">
        <v>88791</v>
      </c>
      <c r="I21" s="13">
        <f t="shared" si="0"/>
        <v>87804.857142857145</v>
      </c>
    </row>
    <row r="22" spans="1:9" ht="12" customHeight="1" x14ac:dyDescent="0.2">
      <c r="A22" s="7" t="str">
        <f>'Pregnant Women Participating'!A22</f>
        <v>Virginia</v>
      </c>
      <c r="B22" s="4">
        <v>104522</v>
      </c>
      <c r="C22" s="4">
        <v>101443</v>
      </c>
      <c r="D22" s="4">
        <v>99854</v>
      </c>
      <c r="E22" s="4">
        <v>98711</v>
      </c>
      <c r="F22" s="4">
        <v>97911</v>
      </c>
      <c r="G22" s="4">
        <v>98229</v>
      </c>
      <c r="H22" s="4">
        <v>98234</v>
      </c>
      <c r="I22" s="13">
        <f t="shared" si="0"/>
        <v>99843.428571428565</v>
      </c>
    </row>
    <row r="23" spans="1:9" ht="12" customHeight="1" x14ac:dyDescent="0.2">
      <c r="A23" s="7" t="str">
        <f>'Pregnant Women Participating'!A23</f>
        <v>West Virginia</v>
      </c>
      <c r="B23" s="4">
        <v>35946</v>
      </c>
      <c r="C23" s="4">
        <v>35432</v>
      </c>
      <c r="D23" s="4">
        <v>35079</v>
      </c>
      <c r="E23" s="4">
        <v>35234</v>
      </c>
      <c r="F23" s="4">
        <v>34802</v>
      </c>
      <c r="G23" s="4">
        <v>34941</v>
      </c>
      <c r="H23" s="4">
        <v>34816</v>
      </c>
      <c r="I23" s="13">
        <f t="shared" si="0"/>
        <v>35178.571428571428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735034</v>
      </c>
      <c r="C24" s="15">
        <v>722161</v>
      </c>
      <c r="D24" s="15">
        <v>713669</v>
      </c>
      <c r="E24" s="15">
        <v>708580</v>
      </c>
      <c r="F24" s="15">
        <v>704344</v>
      </c>
      <c r="G24" s="15">
        <v>707555</v>
      </c>
      <c r="H24" s="15">
        <v>710049</v>
      </c>
      <c r="I24" s="16">
        <f t="shared" si="0"/>
        <v>714484.57142857148</v>
      </c>
    </row>
    <row r="25" spans="1:9" ht="12" customHeight="1" x14ac:dyDescent="0.2">
      <c r="A25" s="7" t="str">
        <f>'Pregnant Women Participating'!A25</f>
        <v>Alabama</v>
      </c>
      <c r="B25" s="4">
        <v>107359</v>
      </c>
      <c r="C25" s="4">
        <v>101539</v>
      </c>
      <c r="D25" s="4">
        <v>103385</v>
      </c>
      <c r="E25" s="4">
        <v>107624</v>
      </c>
      <c r="F25" s="4">
        <v>106917</v>
      </c>
      <c r="G25" s="4">
        <v>107446</v>
      </c>
      <c r="H25" s="4">
        <v>108360</v>
      </c>
      <c r="I25" s="13">
        <f t="shared" si="0"/>
        <v>106090</v>
      </c>
    </row>
    <row r="26" spans="1:9" ht="12" customHeight="1" x14ac:dyDescent="0.2">
      <c r="A26" s="7" t="str">
        <f>'Pregnant Women Participating'!A26</f>
        <v>Florida</v>
      </c>
      <c r="B26" s="4">
        <v>431243</v>
      </c>
      <c r="C26" s="4">
        <v>417197</v>
      </c>
      <c r="D26" s="4">
        <v>411640</v>
      </c>
      <c r="E26" s="4">
        <v>410236</v>
      </c>
      <c r="F26" s="4">
        <v>404838</v>
      </c>
      <c r="G26" s="4">
        <v>406331</v>
      </c>
      <c r="H26" s="4">
        <v>403413</v>
      </c>
      <c r="I26" s="13">
        <f t="shared" si="0"/>
        <v>412128.28571428574</v>
      </c>
    </row>
    <row r="27" spans="1:9" ht="12" customHeight="1" x14ac:dyDescent="0.2">
      <c r="A27" s="7" t="str">
        <f>'Pregnant Women Participating'!A27</f>
        <v>Georgia</v>
      </c>
      <c r="B27" s="4">
        <v>247706</v>
      </c>
      <c r="C27" s="4">
        <v>246833</v>
      </c>
      <c r="D27" s="4">
        <v>246278</v>
      </c>
      <c r="E27" s="4">
        <v>246758</v>
      </c>
      <c r="F27" s="4">
        <v>245289</v>
      </c>
      <c r="G27" s="4">
        <v>244719</v>
      </c>
      <c r="H27" s="4">
        <v>244037</v>
      </c>
      <c r="I27" s="13">
        <f t="shared" si="0"/>
        <v>245945.71428571429</v>
      </c>
    </row>
    <row r="28" spans="1:9" ht="12" customHeight="1" x14ac:dyDescent="0.2">
      <c r="A28" s="7" t="str">
        <f>'Pregnant Women Participating'!A28</f>
        <v>Kentucky</v>
      </c>
      <c r="B28" s="4">
        <v>107461</v>
      </c>
      <c r="C28" s="4">
        <v>105619</v>
      </c>
      <c r="D28" s="4">
        <v>104518</v>
      </c>
      <c r="E28" s="4">
        <v>103818</v>
      </c>
      <c r="F28" s="4">
        <v>103609</v>
      </c>
      <c r="G28" s="4">
        <v>104228</v>
      </c>
      <c r="H28" s="4">
        <v>104180</v>
      </c>
      <c r="I28" s="13">
        <f t="shared" si="0"/>
        <v>104776.14285714286</v>
      </c>
    </row>
    <row r="29" spans="1:9" ht="12" customHeight="1" x14ac:dyDescent="0.2">
      <c r="A29" s="7" t="str">
        <f>'Pregnant Women Participating'!A29</f>
        <v>Mississippi</v>
      </c>
      <c r="B29" s="4">
        <v>57967</v>
      </c>
      <c r="C29" s="4">
        <v>56770</v>
      </c>
      <c r="D29" s="4">
        <v>56385</v>
      </c>
      <c r="E29" s="4">
        <v>54852</v>
      </c>
      <c r="F29" s="4">
        <v>56071</v>
      </c>
      <c r="G29" s="4">
        <v>56307</v>
      </c>
      <c r="H29" s="4">
        <v>55596</v>
      </c>
      <c r="I29" s="13">
        <f t="shared" si="0"/>
        <v>56278.285714285717</v>
      </c>
    </row>
    <row r="30" spans="1:9" ht="12" customHeight="1" x14ac:dyDescent="0.2">
      <c r="A30" s="7" t="str">
        <f>'Pregnant Women Participating'!A30</f>
        <v>North Carolina</v>
      </c>
      <c r="B30" s="4">
        <v>264509</v>
      </c>
      <c r="C30" s="4">
        <v>259368</v>
      </c>
      <c r="D30" s="4">
        <v>257623</v>
      </c>
      <c r="E30" s="4">
        <v>257794</v>
      </c>
      <c r="F30" s="4">
        <v>255741</v>
      </c>
      <c r="G30" s="4">
        <v>258476</v>
      </c>
      <c r="H30" s="4">
        <v>258128</v>
      </c>
      <c r="I30" s="13">
        <f t="shared" si="0"/>
        <v>258805.57142857142</v>
      </c>
    </row>
    <row r="31" spans="1:9" ht="12" customHeight="1" x14ac:dyDescent="0.2">
      <c r="A31" s="7" t="str">
        <f>'Pregnant Women Participating'!A31</f>
        <v>South Carolina</v>
      </c>
      <c r="B31" s="4">
        <v>97965</v>
      </c>
      <c r="C31" s="4">
        <v>96350</v>
      </c>
      <c r="D31" s="4">
        <v>95569</v>
      </c>
      <c r="E31" s="4">
        <v>95190</v>
      </c>
      <c r="F31" s="4">
        <v>93690</v>
      </c>
      <c r="G31" s="4">
        <v>95387</v>
      </c>
      <c r="H31" s="4">
        <v>96868</v>
      </c>
      <c r="I31" s="13">
        <f t="shared" si="0"/>
        <v>95859.857142857145</v>
      </c>
    </row>
    <row r="32" spans="1:9" ht="12" customHeight="1" x14ac:dyDescent="0.2">
      <c r="A32" s="7" t="str">
        <f>'Pregnant Women Participating'!A32</f>
        <v>Tennessee</v>
      </c>
      <c r="B32" s="4">
        <v>162934</v>
      </c>
      <c r="C32" s="4">
        <v>158395</v>
      </c>
      <c r="D32" s="4">
        <v>156883</v>
      </c>
      <c r="E32" s="4">
        <v>153192</v>
      </c>
      <c r="F32" s="4">
        <v>153585</v>
      </c>
      <c r="G32" s="4">
        <v>155102</v>
      </c>
      <c r="H32" s="4">
        <v>155261</v>
      </c>
      <c r="I32" s="13">
        <f t="shared" si="0"/>
        <v>156478.85714285713</v>
      </c>
    </row>
    <row r="33" spans="1:9" ht="12" customHeight="1" x14ac:dyDescent="0.2">
      <c r="A33" s="7" t="str">
        <f>'Pregnant Women Participating'!A33</f>
        <v>Choctaw Indians, MS</v>
      </c>
      <c r="B33" s="4">
        <v>628</v>
      </c>
      <c r="C33" s="4">
        <v>602</v>
      </c>
      <c r="D33" s="4">
        <v>598</v>
      </c>
      <c r="E33" s="4">
        <v>608</v>
      </c>
      <c r="F33" s="4">
        <v>585</v>
      </c>
      <c r="G33" s="4">
        <v>592</v>
      </c>
      <c r="H33" s="4">
        <v>615</v>
      </c>
      <c r="I33" s="13">
        <f t="shared" si="0"/>
        <v>604</v>
      </c>
    </row>
    <row r="34" spans="1:9" ht="12" customHeight="1" x14ac:dyDescent="0.2">
      <c r="A34" s="7" t="str">
        <f>'Pregnant Women Participating'!A34</f>
        <v>Eastern Cherokee, NC</v>
      </c>
      <c r="B34" s="4">
        <v>472</v>
      </c>
      <c r="C34" s="4">
        <v>470</v>
      </c>
      <c r="D34" s="4">
        <v>472</v>
      </c>
      <c r="E34" s="4">
        <v>482</v>
      </c>
      <c r="F34" s="4">
        <v>460</v>
      </c>
      <c r="G34" s="4">
        <v>467</v>
      </c>
      <c r="H34" s="4">
        <v>464</v>
      </c>
      <c r="I34" s="13">
        <f t="shared" si="0"/>
        <v>469.57142857142856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1478244</v>
      </c>
      <c r="C35" s="15">
        <v>1443143</v>
      </c>
      <c r="D35" s="15">
        <v>1433351</v>
      </c>
      <c r="E35" s="15">
        <v>1430554</v>
      </c>
      <c r="F35" s="15">
        <v>1420785</v>
      </c>
      <c r="G35" s="15">
        <v>1429055</v>
      </c>
      <c r="H35" s="15">
        <v>1426922</v>
      </c>
      <c r="I35" s="16">
        <f t="shared" si="0"/>
        <v>1437436.2857142857</v>
      </c>
    </row>
    <row r="36" spans="1:9" ht="12" customHeight="1" x14ac:dyDescent="0.2">
      <c r="A36" s="7" t="str">
        <f>'Pregnant Women Participating'!A36</f>
        <v>Illinois</v>
      </c>
      <c r="B36" s="4">
        <v>175860</v>
      </c>
      <c r="C36" s="4">
        <v>171714</v>
      </c>
      <c r="D36" s="4">
        <v>168847</v>
      </c>
      <c r="E36" s="4">
        <v>168868</v>
      </c>
      <c r="F36" s="4">
        <v>167312</v>
      </c>
      <c r="G36" s="4">
        <v>168534</v>
      </c>
      <c r="H36" s="4">
        <v>169099</v>
      </c>
      <c r="I36" s="13">
        <f t="shared" si="0"/>
        <v>170033.42857142858</v>
      </c>
    </row>
    <row r="37" spans="1:9" ht="12" customHeight="1" x14ac:dyDescent="0.2">
      <c r="A37" s="7" t="str">
        <f>'Pregnant Women Participating'!A37</f>
        <v>Indiana</v>
      </c>
      <c r="B37" s="4">
        <v>156544</v>
      </c>
      <c r="C37" s="4">
        <v>153378</v>
      </c>
      <c r="D37" s="4">
        <v>151849</v>
      </c>
      <c r="E37" s="4">
        <v>151961</v>
      </c>
      <c r="F37" s="4">
        <v>150373</v>
      </c>
      <c r="G37" s="4">
        <v>151678</v>
      </c>
      <c r="H37" s="4">
        <v>151895</v>
      </c>
      <c r="I37" s="13">
        <f t="shared" si="0"/>
        <v>152525.42857142858</v>
      </c>
    </row>
    <row r="38" spans="1:9" ht="12" customHeight="1" x14ac:dyDescent="0.2">
      <c r="A38" s="7" t="str">
        <f>'Pregnant Women Participating'!A38</f>
        <v>Iowa</v>
      </c>
      <c r="B38" s="4">
        <v>62381</v>
      </c>
      <c r="C38" s="4">
        <v>61816</v>
      </c>
      <c r="D38" s="4">
        <v>61229</v>
      </c>
      <c r="E38" s="4">
        <v>60846</v>
      </c>
      <c r="F38" s="4">
        <v>60445</v>
      </c>
      <c r="G38" s="4">
        <v>60318</v>
      </c>
      <c r="H38" s="4">
        <v>60332</v>
      </c>
      <c r="I38" s="13">
        <f t="shared" si="0"/>
        <v>61052.428571428572</v>
      </c>
    </row>
    <row r="39" spans="1:9" ht="12" customHeight="1" x14ac:dyDescent="0.2">
      <c r="A39" s="7" t="str">
        <f>'Pregnant Women Participating'!A39</f>
        <v>Michigan</v>
      </c>
      <c r="B39" s="4">
        <v>186266</v>
      </c>
      <c r="C39" s="4">
        <v>183165</v>
      </c>
      <c r="D39" s="4">
        <v>180802</v>
      </c>
      <c r="E39" s="4">
        <v>180787</v>
      </c>
      <c r="F39" s="4">
        <v>179544</v>
      </c>
      <c r="G39" s="4">
        <v>179632</v>
      </c>
      <c r="H39" s="4">
        <v>179676</v>
      </c>
      <c r="I39" s="13">
        <f t="shared" si="0"/>
        <v>181410.28571428571</v>
      </c>
    </row>
    <row r="40" spans="1:9" ht="12" customHeight="1" x14ac:dyDescent="0.2">
      <c r="A40" s="7" t="str">
        <f>'Pregnant Women Participating'!A40</f>
        <v>Minnesota</v>
      </c>
      <c r="B40" s="4">
        <v>105084</v>
      </c>
      <c r="C40" s="4">
        <v>103107</v>
      </c>
      <c r="D40" s="4">
        <v>102146</v>
      </c>
      <c r="E40" s="4">
        <v>101488</v>
      </c>
      <c r="F40" s="4">
        <v>100083</v>
      </c>
      <c r="G40" s="4">
        <v>100371</v>
      </c>
      <c r="H40" s="4">
        <v>100440</v>
      </c>
      <c r="I40" s="13">
        <f t="shared" si="0"/>
        <v>101817</v>
      </c>
    </row>
    <row r="41" spans="1:9" ht="12" customHeight="1" x14ac:dyDescent="0.2">
      <c r="A41" s="7" t="str">
        <f>'Pregnant Women Participating'!A41</f>
        <v>Ohio</v>
      </c>
      <c r="B41" s="4">
        <v>183609</v>
      </c>
      <c r="C41" s="4">
        <v>179560</v>
      </c>
      <c r="D41" s="4">
        <v>176669</v>
      </c>
      <c r="E41" s="4">
        <v>174212</v>
      </c>
      <c r="F41" s="4">
        <v>173628</v>
      </c>
      <c r="G41" s="4">
        <v>175103</v>
      </c>
      <c r="H41" s="4">
        <v>175109</v>
      </c>
      <c r="I41" s="13">
        <f t="shared" si="0"/>
        <v>176841.42857142858</v>
      </c>
    </row>
    <row r="42" spans="1:9" ht="12" customHeight="1" x14ac:dyDescent="0.2">
      <c r="A42" s="7" t="str">
        <f>'Pregnant Women Participating'!A42</f>
        <v>Wisconsin</v>
      </c>
      <c r="B42" s="4">
        <v>94824</v>
      </c>
      <c r="C42" s="4">
        <v>93530</v>
      </c>
      <c r="D42" s="4">
        <v>93163</v>
      </c>
      <c r="E42" s="4">
        <v>93357</v>
      </c>
      <c r="F42" s="4">
        <v>92968</v>
      </c>
      <c r="G42" s="4">
        <v>93157</v>
      </c>
      <c r="H42" s="4">
        <v>92181</v>
      </c>
      <c r="I42" s="13">
        <f t="shared" si="0"/>
        <v>93311.428571428565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964568</v>
      </c>
      <c r="C43" s="15">
        <v>946270</v>
      </c>
      <c r="D43" s="15">
        <v>934705</v>
      </c>
      <c r="E43" s="15">
        <v>931519</v>
      </c>
      <c r="F43" s="15">
        <v>924353</v>
      </c>
      <c r="G43" s="15">
        <v>928793</v>
      </c>
      <c r="H43" s="15">
        <v>928732</v>
      </c>
      <c r="I43" s="16">
        <f t="shared" si="0"/>
        <v>936991.42857142852</v>
      </c>
    </row>
    <row r="44" spans="1:9" ht="12" customHeight="1" x14ac:dyDescent="0.2">
      <c r="A44" s="7" t="str">
        <f>'Pregnant Women Participating'!A44</f>
        <v>Arizona</v>
      </c>
      <c r="B44" s="4">
        <v>146419</v>
      </c>
      <c r="C44" s="4">
        <v>144471</v>
      </c>
      <c r="D44" s="4">
        <v>144418</v>
      </c>
      <c r="E44" s="4">
        <v>144474</v>
      </c>
      <c r="F44" s="4">
        <v>144126</v>
      </c>
      <c r="G44" s="4">
        <v>145803</v>
      </c>
      <c r="H44" s="4">
        <v>147548</v>
      </c>
      <c r="I44" s="13">
        <f t="shared" si="0"/>
        <v>145322.71428571429</v>
      </c>
    </row>
    <row r="45" spans="1:9" ht="12" customHeight="1" x14ac:dyDescent="0.2">
      <c r="A45" s="7" t="str">
        <f>'Pregnant Women Participating'!A45</f>
        <v>Arkansas</v>
      </c>
      <c r="B45" s="4">
        <v>66460</v>
      </c>
      <c r="C45" s="4">
        <v>61584</v>
      </c>
      <c r="D45" s="4">
        <v>59145</v>
      </c>
      <c r="E45" s="4">
        <v>62039</v>
      </c>
      <c r="F45" s="4">
        <v>63950</v>
      </c>
      <c r="G45" s="4">
        <v>62021</v>
      </c>
      <c r="H45" s="4">
        <v>63616</v>
      </c>
      <c r="I45" s="13">
        <f t="shared" si="0"/>
        <v>62687.857142857145</v>
      </c>
    </row>
    <row r="46" spans="1:9" ht="12" customHeight="1" x14ac:dyDescent="0.2">
      <c r="A46" s="7" t="str">
        <f>'Pregnant Women Participating'!A46</f>
        <v>Louisiana</v>
      </c>
      <c r="B46" s="4">
        <v>105411</v>
      </c>
      <c r="C46" s="4">
        <v>102699</v>
      </c>
      <c r="D46" s="4">
        <v>101446</v>
      </c>
      <c r="E46" s="4">
        <v>100671</v>
      </c>
      <c r="F46" s="4">
        <v>101286</v>
      </c>
      <c r="G46" s="4">
        <v>102805</v>
      </c>
      <c r="H46" s="4">
        <v>103662</v>
      </c>
      <c r="I46" s="13">
        <f t="shared" si="0"/>
        <v>102568.57142857143</v>
      </c>
    </row>
    <row r="47" spans="1:9" ht="12" customHeight="1" x14ac:dyDescent="0.2">
      <c r="A47" s="7" t="str">
        <f>'Pregnant Women Participating'!A47</f>
        <v>New Mexico</v>
      </c>
      <c r="B47" s="4">
        <v>45538</v>
      </c>
      <c r="C47" s="4">
        <v>42348</v>
      </c>
      <c r="D47" s="4">
        <v>41262</v>
      </c>
      <c r="E47" s="4">
        <v>43718</v>
      </c>
      <c r="F47" s="4">
        <v>44219</v>
      </c>
      <c r="G47" s="4">
        <v>43722</v>
      </c>
      <c r="H47" s="4">
        <v>44288</v>
      </c>
      <c r="I47" s="13">
        <f t="shared" si="0"/>
        <v>43585</v>
      </c>
    </row>
    <row r="48" spans="1:9" ht="12" customHeight="1" x14ac:dyDescent="0.2">
      <c r="A48" s="7" t="str">
        <f>'Pregnant Women Participating'!A48</f>
        <v>Oklahoma</v>
      </c>
      <c r="B48" s="4">
        <v>75899</v>
      </c>
      <c r="C48" s="4">
        <v>73609</v>
      </c>
      <c r="D48" s="4">
        <v>71994</v>
      </c>
      <c r="E48" s="4">
        <v>71163</v>
      </c>
      <c r="F48" s="4">
        <v>70774</v>
      </c>
      <c r="G48" s="4">
        <v>70774</v>
      </c>
      <c r="H48" s="4">
        <v>70553</v>
      </c>
      <c r="I48" s="13">
        <f t="shared" si="0"/>
        <v>72109.428571428565</v>
      </c>
    </row>
    <row r="49" spans="1:9" ht="12" customHeight="1" x14ac:dyDescent="0.2">
      <c r="A49" s="7" t="str">
        <f>'Pregnant Women Participating'!A49</f>
        <v>Texas</v>
      </c>
      <c r="B49" s="4">
        <v>810273</v>
      </c>
      <c r="C49" s="4">
        <v>794091</v>
      </c>
      <c r="D49" s="4">
        <v>782207</v>
      </c>
      <c r="E49" s="4">
        <v>771718</v>
      </c>
      <c r="F49" s="4">
        <v>770335</v>
      </c>
      <c r="G49" s="4">
        <v>775292</v>
      </c>
      <c r="H49" s="4">
        <v>775220</v>
      </c>
      <c r="I49" s="13">
        <f t="shared" si="0"/>
        <v>782733.71428571432</v>
      </c>
    </row>
    <row r="50" spans="1:9" ht="12" customHeight="1" x14ac:dyDescent="0.2">
      <c r="A50" s="7" t="str">
        <f>'Pregnant Women Participating'!A50</f>
        <v>Utah</v>
      </c>
      <c r="B50" s="4">
        <v>47892</v>
      </c>
      <c r="C50" s="4">
        <v>47095</v>
      </c>
      <c r="D50" s="4">
        <v>46444</v>
      </c>
      <c r="E50" s="4">
        <v>45755</v>
      </c>
      <c r="F50" s="4">
        <v>45623</v>
      </c>
      <c r="G50" s="4">
        <v>45820</v>
      </c>
      <c r="H50" s="4">
        <v>45687</v>
      </c>
      <c r="I50" s="13">
        <f t="shared" si="0"/>
        <v>46330.857142857145</v>
      </c>
    </row>
    <row r="51" spans="1:9" ht="12" customHeight="1" x14ac:dyDescent="0.2">
      <c r="A51" s="7" t="str">
        <f>'Pregnant Women Participating'!A51</f>
        <v>Inter-Tribal Council, AZ</v>
      </c>
      <c r="B51" s="4">
        <v>6674</v>
      </c>
      <c r="C51" s="4">
        <v>6402</v>
      </c>
      <c r="D51" s="4">
        <v>6397</v>
      </c>
      <c r="E51" s="4">
        <v>6497</v>
      </c>
      <c r="F51" s="4">
        <v>6413</v>
      </c>
      <c r="G51" s="4">
        <v>6529</v>
      </c>
      <c r="H51" s="4">
        <v>6555</v>
      </c>
      <c r="I51" s="13">
        <f t="shared" si="0"/>
        <v>6495.2857142857147</v>
      </c>
    </row>
    <row r="52" spans="1:9" ht="12" customHeight="1" x14ac:dyDescent="0.2">
      <c r="A52" s="7" t="str">
        <f>'Pregnant Women Participating'!A52</f>
        <v>Navajo Nation, AZ</v>
      </c>
      <c r="B52" s="4">
        <v>4048</v>
      </c>
      <c r="C52" s="4">
        <v>3877</v>
      </c>
      <c r="D52" s="4">
        <v>3898</v>
      </c>
      <c r="E52" s="4">
        <v>4045</v>
      </c>
      <c r="F52" s="4">
        <v>3794</v>
      </c>
      <c r="G52" s="4">
        <v>3836</v>
      </c>
      <c r="H52" s="4">
        <v>5075</v>
      </c>
      <c r="I52" s="13">
        <f t="shared" si="0"/>
        <v>4081.8571428571427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282</v>
      </c>
      <c r="C53" s="4">
        <v>307</v>
      </c>
      <c r="D53" s="4">
        <v>289</v>
      </c>
      <c r="E53" s="4">
        <v>285</v>
      </c>
      <c r="F53" s="4">
        <v>288</v>
      </c>
      <c r="G53" s="4">
        <v>279</v>
      </c>
      <c r="H53" s="4">
        <v>264</v>
      </c>
      <c r="I53" s="13">
        <f t="shared" si="0"/>
        <v>284.85714285714283</v>
      </c>
    </row>
    <row r="54" spans="1:9" ht="12" customHeight="1" x14ac:dyDescent="0.2">
      <c r="A54" s="7" t="str">
        <f>'Pregnant Women Participating'!A54</f>
        <v>Eight Northern Pueblos, NM</v>
      </c>
      <c r="B54" s="4">
        <v>289</v>
      </c>
      <c r="C54" s="4">
        <v>301</v>
      </c>
      <c r="D54" s="4">
        <v>304</v>
      </c>
      <c r="E54" s="4">
        <v>290</v>
      </c>
      <c r="F54" s="4">
        <v>308</v>
      </c>
      <c r="G54" s="4">
        <v>302</v>
      </c>
      <c r="H54" s="4">
        <v>305</v>
      </c>
      <c r="I54" s="13">
        <f t="shared" si="0"/>
        <v>299.85714285714283</v>
      </c>
    </row>
    <row r="55" spans="1:9" ht="12" customHeight="1" x14ac:dyDescent="0.2">
      <c r="A55" s="7" t="str">
        <f>'Pregnant Women Participating'!A55</f>
        <v>Five Sandoval Pueblos, NM</v>
      </c>
      <c r="B55" s="4">
        <v>181</v>
      </c>
      <c r="C55" s="4">
        <v>172</v>
      </c>
      <c r="D55" s="4">
        <v>160</v>
      </c>
      <c r="E55" s="4">
        <v>179</v>
      </c>
      <c r="F55" s="4">
        <v>168</v>
      </c>
      <c r="G55" s="4">
        <v>179</v>
      </c>
      <c r="H55" s="4">
        <v>163</v>
      </c>
      <c r="I55" s="13">
        <f t="shared" si="0"/>
        <v>171.71428571428572</v>
      </c>
    </row>
    <row r="56" spans="1:9" ht="12" customHeight="1" x14ac:dyDescent="0.2">
      <c r="A56" s="7" t="str">
        <f>'Pregnant Women Participating'!A56</f>
        <v>Isleta Pueblo, NM</v>
      </c>
      <c r="B56" s="4">
        <v>948</v>
      </c>
      <c r="C56" s="4">
        <v>889</v>
      </c>
      <c r="D56" s="4">
        <v>887</v>
      </c>
      <c r="E56" s="4">
        <v>899</v>
      </c>
      <c r="F56" s="4">
        <v>892</v>
      </c>
      <c r="G56" s="4">
        <v>891</v>
      </c>
      <c r="H56" s="4">
        <v>870</v>
      </c>
      <c r="I56" s="13">
        <f t="shared" si="0"/>
        <v>896.57142857142856</v>
      </c>
    </row>
    <row r="57" spans="1:9" ht="12" customHeight="1" x14ac:dyDescent="0.2">
      <c r="A57" s="7" t="str">
        <f>'Pregnant Women Participating'!A57</f>
        <v>San Felipe Pueblo, NM</v>
      </c>
      <c r="B57" s="4">
        <v>196</v>
      </c>
      <c r="C57" s="4">
        <v>204</v>
      </c>
      <c r="D57" s="4">
        <v>166</v>
      </c>
      <c r="E57" s="4">
        <v>199</v>
      </c>
      <c r="F57" s="4">
        <v>201</v>
      </c>
      <c r="G57" s="4">
        <v>192</v>
      </c>
      <c r="H57" s="4">
        <v>193</v>
      </c>
      <c r="I57" s="13">
        <f t="shared" si="0"/>
        <v>193</v>
      </c>
    </row>
    <row r="58" spans="1:9" ht="12" customHeight="1" x14ac:dyDescent="0.2">
      <c r="A58" s="7" t="str">
        <f>'Pregnant Women Participating'!A58</f>
        <v>Santo Domingo Tribe, NM</v>
      </c>
      <c r="B58" s="4">
        <v>130</v>
      </c>
      <c r="C58" s="4">
        <v>128</v>
      </c>
      <c r="D58" s="4">
        <v>117</v>
      </c>
      <c r="E58" s="4">
        <v>119</v>
      </c>
      <c r="F58" s="4">
        <v>124</v>
      </c>
      <c r="G58" s="4">
        <v>129</v>
      </c>
      <c r="H58" s="4">
        <v>130</v>
      </c>
      <c r="I58" s="13">
        <f t="shared" si="0"/>
        <v>125.28571428571429</v>
      </c>
    </row>
    <row r="59" spans="1:9" ht="12" customHeight="1" x14ac:dyDescent="0.2">
      <c r="A59" s="7" t="str">
        <f>'Pregnant Women Participating'!A59</f>
        <v>Zuni Pueblo, NM</v>
      </c>
      <c r="B59" s="4">
        <v>464</v>
      </c>
      <c r="C59" s="4">
        <v>461</v>
      </c>
      <c r="D59" s="4">
        <v>461</v>
      </c>
      <c r="E59" s="4">
        <v>443</v>
      </c>
      <c r="F59" s="4">
        <v>448</v>
      </c>
      <c r="G59" s="4">
        <v>462</v>
      </c>
      <c r="H59" s="4">
        <v>411</v>
      </c>
      <c r="I59" s="13">
        <f t="shared" si="0"/>
        <v>450</v>
      </c>
    </row>
    <row r="60" spans="1:9" ht="12" customHeight="1" x14ac:dyDescent="0.2">
      <c r="A60" s="7" t="str">
        <f>'Pregnant Women Participating'!A60</f>
        <v>Cherokee Nation, OK</v>
      </c>
      <c r="B60" s="4">
        <v>5807</v>
      </c>
      <c r="C60" s="4">
        <v>5709</v>
      </c>
      <c r="D60" s="4">
        <v>5755</v>
      </c>
      <c r="E60" s="4">
        <v>5697</v>
      </c>
      <c r="F60" s="4">
        <v>5633</v>
      </c>
      <c r="G60" s="4">
        <v>5537</v>
      </c>
      <c r="H60" s="4">
        <v>5672</v>
      </c>
      <c r="I60" s="13">
        <f t="shared" si="0"/>
        <v>5687.1428571428569</v>
      </c>
    </row>
    <row r="61" spans="1:9" ht="12" customHeight="1" x14ac:dyDescent="0.2">
      <c r="A61" s="7" t="str">
        <f>'Pregnant Women Participating'!A61</f>
        <v>Chickasaw Nation, OK</v>
      </c>
      <c r="B61" s="4">
        <v>3795</v>
      </c>
      <c r="C61" s="4">
        <v>3732</v>
      </c>
      <c r="D61" s="4">
        <v>3710</v>
      </c>
      <c r="E61" s="4">
        <v>3756</v>
      </c>
      <c r="F61" s="4">
        <v>3661</v>
      </c>
      <c r="G61" s="4">
        <v>3681</v>
      </c>
      <c r="H61" s="4">
        <v>3647</v>
      </c>
      <c r="I61" s="13">
        <f t="shared" si="0"/>
        <v>3711.7142857142858</v>
      </c>
    </row>
    <row r="62" spans="1:9" ht="12" customHeight="1" x14ac:dyDescent="0.2">
      <c r="A62" s="7" t="str">
        <f>'Pregnant Women Participating'!A62</f>
        <v>Choctaw Nation, OK</v>
      </c>
      <c r="B62" s="4">
        <v>5003</v>
      </c>
      <c r="C62" s="4">
        <v>4930</v>
      </c>
      <c r="D62" s="4">
        <v>4927</v>
      </c>
      <c r="E62" s="4">
        <v>4953</v>
      </c>
      <c r="F62" s="4">
        <v>4947</v>
      </c>
      <c r="G62" s="4">
        <v>4910</v>
      </c>
      <c r="H62" s="4">
        <v>4908</v>
      </c>
      <c r="I62" s="13">
        <f t="shared" si="0"/>
        <v>4939.7142857142853</v>
      </c>
    </row>
    <row r="63" spans="1:9" ht="12" customHeight="1" x14ac:dyDescent="0.2">
      <c r="A63" s="7" t="str">
        <f>'Pregnant Women Participating'!A63</f>
        <v>Citizen Potawatomi Nation, OK</v>
      </c>
      <c r="B63" s="4">
        <v>1237</v>
      </c>
      <c r="C63" s="4">
        <v>1228</v>
      </c>
      <c r="D63" s="4">
        <v>1211</v>
      </c>
      <c r="E63" s="4">
        <v>1193</v>
      </c>
      <c r="F63" s="4">
        <v>1217</v>
      </c>
      <c r="G63" s="4">
        <v>1198</v>
      </c>
      <c r="H63" s="4">
        <v>1179</v>
      </c>
      <c r="I63" s="13">
        <f t="shared" si="0"/>
        <v>1209</v>
      </c>
    </row>
    <row r="64" spans="1:9" ht="12" customHeight="1" x14ac:dyDescent="0.2">
      <c r="A64" s="7" t="str">
        <f>'Pregnant Women Participating'!A64</f>
        <v>Inter-Tribal Council, OK</v>
      </c>
      <c r="B64" s="4">
        <v>613</v>
      </c>
      <c r="C64" s="4">
        <v>606</v>
      </c>
      <c r="D64" s="4">
        <v>610</v>
      </c>
      <c r="E64" s="4">
        <v>598</v>
      </c>
      <c r="F64" s="4">
        <v>613</v>
      </c>
      <c r="G64" s="4">
        <v>594</v>
      </c>
      <c r="H64" s="4">
        <v>591</v>
      </c>
      <c r="I64" s="13">
        <f t="shared" si="0"/>
        <v>603.57142857142856</v>
      </c>
    </row>
    <row r="65" spans="1:9" ht="12" customHeight="1" x14ac:dyDescent="0.2">
      <c r="A65" s="7" t="str">
        <f>'Pregnant Women Participating'!A65</f>
        <v>Muscogee Creek Nation, OK</v>
      </c>
      <c r="B65" s="4">
        <v>2067</v>
      </c>
      <c r="C65" s="4">
        <v>2013</v>
      </c>
      <c r="D65" s="4">
        <v>1971</v>
      </c>
      <c r="E65" s="4">
        <v>1958</v>
      </c>
      <c r="F65" s="4">
        <v>1945</v>
      </c>
      <c r="G65" s="4">
        <v>1965</v>
      </c>
      <c r="H65" s="4">
        <v>1918</v>
      </c>
      <c r="I65" s="13">
        <f t="shared" si="0"/>
        <v>1976.7142857142858</v>
      </c>
    </row>
    <row r="66" spans="1:9" ht="12" customHeight="1" x14ac:dyDescent="0.2">
      <c r="A66" s="7" t="str">
        <f>'Pregnant Women Participating'!A66</f>
        <v>Osage Tribal Council, OK</v>
      </c>
      <c r="B66" s="4">
        <v>2711</v>
      </c>
      <c r="C66" s="4">
        <v>2649</v>
      </c>
      <c r="D66" s="4">
        <v>2580</v>
      </c>
      <c r="E66" s="4">
        <v>2553</v>
      </c>
      <c r="F66" s="4">
        <v>2538</v>
      </c>
      <c r="G66" s="4">
        <v>2491</v>
      </c>
      <c r="H66" s="4">
        <v>2444</v>
      </c>
      <c r="I66" s="13">
        <f t="shared" si="0"/>
        <v>2566.5714285714284</v>
      </c>
    </row>
    <row r="67" spans="1:9" ht="12" customHeight="1" x14ac:dyDescent="0.2">
      <c r="A67" s="7" t="str">
        <f>'Pregnant Women Participating'!A67</f>
        <v>Otoe-Missouria Tribe, OK</v>
      </c>
      <c r="B67" s="4">
        <v>426</v>
      </c>
      <c r="C67" s="4">
        <v>408</v>
      </c>
      <c r="D67" s="4">
        <v>407</v>
      </c>
      <c r="E67" s="4">
        <v>400</v>
      </c>
      <c r="F67" s="4">
        <v>383</v>
      </c>
      <c r="G67" s="4">
        <v>394</v>
      </c>
      <c r="H67" s="4">
        <v>381</v>
      </c>
      <c r="I67" s="13">
        <f t="shared" si="0"/>
        <v>399.85714285714283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3969</v>
      </c>
      <c r="C68" s="4">
        <v>3891</v>
      </c>
      <c r="D68" s="4">
        <v>3861</v>
      </c>
      <c r="E68" s="4">
        <v>3854</v>
      </c>
      <c r="F68" s="4">
        <v>3899</v>
      </c>
      <c r="G68" s="4">
        <v>3984</v>
      </c>
      <c r="H68" s="4">
        <v>3975</v>
      </c>
      <c r="I68" s="13">
        <f t="shared" si="0"/>
        <v>3919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1336732</v>
      </c>
      <c r="C69" s="15">
        <v>1303804</v>
      </c>
      <c r="D69" s="15">
        <v>1284627</v>
      </c>
      <c r="E69" s="15">
        <v>1277456</v>
      </c>
      <c r="F69" s="15">
        <v>1277785</v>
      </c>
      <c r="G69" s="15">
        <v>1283790</v>
      </c>
      <c r="H69" s="15">
        <v>1289255</v>
      </c>
      <c r="I69" s="16">
        <f t="shared" si="0"/>
        <v>1293349.857142857</v>
      </c>
    </row>
    <row r="70" spans="1:9" ht="12" customHeight="1" x14ac:dyDescent="0.2">
      <c r="A70" s="7" t="str">
        <f>'Pregnant Women Participating'!A70</f>
        <v>Colorado</v>
      </c>
      <c r="B70" s="13">
        <v>97592</v>
      </c>
      <c r="C70" s="4">
        <v>96591</v>
      </c>
      <c r="D70" s="4">
        <v>95990</v>
      </c>
      <c r="E70" s="4">
        <v>95872</v>
      </c>
      <c r="F70" s="4">
        <v>95677</v>
      </c>
      <c r="G70" s="4">
        <v>96237</v>
      </c>
      <c r="H70" s="4">
        <v>96134</v>
      </c>
      <c r="I70" s="13">
        <f t="shared" si="0"/>
        <v>96299</v>
      </c>
    </row>
    <row r="71" spans="1:9" ht="12" customHeight="1" x14ac:dyDescent="0.2">
      <c r="A71" s="7" t="str">
        <f>'Pregnant Women Participating'!A71</f>
        <v>Kansas</v>
      </c>
      <c r="B71" s="13">
        <v>49767</v>
      </c>
      <c r="C71" s="4">
        <v>47869</v>
      </c>
      <c r="D71" s="4">
        <v>47688</v>
      </c>
      <c r="E71" s="4">
        <v>47839</v>
      </c>
      <c r="F71" s="4">
        <v>47382</v>
      </c>
      <c r="G71" s="4">
        <v>47804</v>
      </c>
      <c r="H71" s="4">
        <v>48143</v>
      </c>
      <c r="I71" s="13">
        <f t="shared" si="0"/>
        <v>48070.285714285717</v>
      </c>
    </row>
    <row r="72" spans="1:9" ht="12" customHeight="1" x14ac:dyDescent="0.2">
      <c r="A72" s="7" t="str">
        <f>'Pregnant Women Participating'!A72</f>
        <v>Missouri</v>
      </c>
      <c r="B72" s="13">
        <v>98691</v>
      </c>
      <c r="C72" s="4">
        <v>96231</v>
      </c>
      <c r="D72" s="4">
        <v>93987</v>
      </c>
      <c r="E72" s="4">
        <v>93067</v>
      </c>
      <c r="F72" s="4">
        <v>92492</v>
      </c>
      <c r="G72" s="4">
        <v>92706</v>
      </c>
      <c r="H72" s="4">
        <v>93086</v>
      </c>
      <c r="I72" s="13">
        <f t="shared" si="0"/>
        <v>94322.857142857145</v>
      </c>
    </row>
    <row r="73" spans="1:9" ht="12" customHeight="1" x14ac:dyDescent="0.2">
      <c r="A73" s="7" t="str">
        <f>'Pregnant Women Participating'!A73</f>
        <v>Montana</v>
      </c>
      <c r="B73" s="13">
        <v>13640</v>
      </c>
      <c r="C73" s="4">
        <v>13220</v>
      </c>
      <c r="D73" s="4">
        <v>13211</v>
      </c>
      <c r="E73" s="4">
        <v>13176</v>
      </c>
      <c r="F73" s="4">
        <v>13132</v>
      </c>
      <c r="G73" s="4">
        <v>13218</v>
      </c>
      <c r="H73" s="4">
        <v>13238</v>
      </c>
      <c r="I73" s="13">
        <f t="shared" si="0"/>
        <v>13262.142857142857</v>
      </c>
    </row>
    <row r="74" spans="1:9" ht="12" customHeight="1" x14ac:dyDescent="0.2">
      <c r="A74" s="7" t="str">
        <f>'Pregnant Women Participating'!A74</f>
        <v>Nebraska</v>
      </c>
      <c r="B74" s="13">
        <v>36910</v>
      </c>
      <c r="C74" s="4">
        <v>36504</v>
      </c>
      <c r="D74" s="4">
        <v>36091</v>
      </c>
      <c r="E74" s="4">
        <v>35896</v>
      </c>
      <c r="F74" s="4">
        <v>35526</v>
      </c>
      <c r="G74" s="4">
        <v>35627</v>
      </c>
      <c r="H74" s="4">
        <v>35597</v>
      </c>
      <c r="I74" s="13">
        <f t="shared" si="0"/>
        <v>36021.571428571428</v>
      </c>
    </row>
    <row r="75" spans="1:9" ht="12" customHeight="1" x14ac:dyDescent="0.2">
      <c r="A75" s="7" t="str">
        <f>'Pregnant Women Participating'!A75</f>
        <v>North Dakota</v>
      </c>
      <c r="B75" s="13">
        <v>10461</v>
      </c>
      <c r="C75" s="4">
        <v>10336</v>
      </c>
      <c r="D75" s="4">
        <v>10126</v>
      </c>
      <c r="E75" s="4">
        <v>10048</v>
      </c>
      <c r="F75" s="4">
        <v>9895</v>
      </c>
      <c r="G75" s="4">
        <v>9981</v>
      </c>
      <c r="H75" s="4">
        <v>10015</v>
      </c>
      <c r="I75" s="13">
        <f t="shared" si="0"/>
        <v>10123.142857142857</v>
      </c>
    </row>
    <row r="76" spans="1:9" ht="12" customHeight="1" x14ac:dyDescent="0.2">
      <c r="A76" s="7" t="str">
        <f>'Pregnant Women Participating'!A76</f>
        <v>South Dakota</v>
      </c>
      <c r="B76" s="13">
        <v>13998</v>
      </c>
      <c r="C76" s="4">
        <v>13802</v>
      </c>
      <c r="D76" s="4">
        <v>13663</v>
      </c>
      <c r="E76" s="4">
        <v>13667</v>
      </c>
      <c r="F76" s="4">
        <v>13645</v>
      </c>
      <c r="G76" s="4">
        <v>13769</v>
      </c>
      <c r="H76" s="4">
        <v>13668</v>
      </c>
      <c r="I76" s="13">
        <f t="shared" si="0"/>
        <v>13744.571428571429</v>
      </c>
    </row>
    <row r="77" spans="1:9" ht="12" customHeight="1" x14ac:dyDescent="0.2">
      <c r="A77" s="7" t="str">
        <f>'Pregnant Women Participating'!A77</f>
        <v>Wyoming</v>
      </c>
      <c r="B77" s="13">
        <v>7787</v>
      </c>
      <c r="C77" s="4">
        <v>7687</v>
      </c>
      <c r="D77" s="4">
        <v>7744</v>
      </c>
      <c r="E77" s="4">
        <v>7824</v>
      </c>
      <c r="F77" s="4">
        <v>7915</v>
      </c>
      <c r="G77" s="4">
        <v>7981</v>
      </c>
      <c r="H77" s="4">
        <v>8010</v>
      </c>
      <c r="I77" s="13">
        <f t="shared" si="0"/>
        <v>7849.7142857142853</v>
      </c>
    </row>
    <row r="78" spans="1:9" ht="12" customHeight="1" x14ac:dyDescent="0.2">
      <c r="A78" s="7" t="str">
        <f>'Pregnant Women Participating'!A78</f>
        <v>Ute Mountain Ute Tribe, CO</v>
      </c>
      <c r="B78" s="13">
        <v>156</v>
      </c>
      <c r="C78" s="4">
        <v>147</v>
      </c>
      <c r="D78" s="4">
        <v>151</v>
      </c>
      <c r="E78" s="4">
        <v>152</v>
      </c>
      <c r="F78" s="4">
        <v>152</v>
      </c>
      <c r="G78" s="4">
        <v>147</v>
      </c>
      <c r="H78" s="4">
        <v>149</v>
      </c>
      <c r="I78" s="13">
        <f t="shared" si="0"/>
        <v>150.57142857142858</v>
      </c>
    </row>
    <row r="79" spans="1:9" ht="12" customHeight="1" x14ac:dyDescent="0.2">
      <c r="A79" s="7" t="str">
        <f>'Pregnant Women Participating'!A79</f>
        <v>Omaha Sioux, NE</v>
      </c>
      <c r="B79" s="13">
        <v>199</v>
      </c>
      <c r="C79" s="4">
        <v>190</v>
      </c>
      <c r="D79" s="4">
        <v>181</v>
      </c>
      <c r="E79" s="4">
        <v>183</v>
      </c>
      <c r="F79" s="4">
        <v>173</v>
      </c>
      <c r="G79" s="4">
        <v>177</v>
      </c>
      <c r="H79" s="4">
        <v>171</v>
      </c>
      <c r="I79" s="13">
        <f t="shared" si="0"/>
        <v>182</v>
      </c>
    </row>
    <row r="80" spans="1:9" ht="12" customHeight="1" x14ac:dyDescent="0.2">
      <c r="A80" s="7" t="str">
        <f>'Pregnant Women Participating'!A80</f>
        <v>Santee Sioux, NE</v>
      </c>
      <c r="B80" s="13">
        <v>70</v>
      </c>
      <c r="C80" s="4">
        <v>66</v>
      </c>
      <c r="D80" s="4">
        <v>67</v>
      </c>
      <c r="E80" s="4">
        <v>61</v>
      </c>
      <c r="F80" s="4">
        <v>58</v>
      </c>
      <c r="G80" s="4">
        <v>50</v>
      </c>
      <c r="H80" s="4">
        <v>50</v>
      </c>
      <c r="I80" s="13">
        <f t="shared" si="0"/>
        <v>60.285714285714285</v>
      </c>
    </row>
    <row r="81" spans="1:9" ht="12" customHeight="1" x14ac:dyDescent="0.2">
      <c r="A81" s="7" t="str">
        <f>'Pregnant Women Participating'!A81</f>
        <v>Winnebago Tribe, NE</v>
      </c>
      <c r="B81" s="13">
        <v>127</v>
      </c>
      <c r="C81" s="4">
        <v>110</v>
      </c>
      <c r="D81" s="4">
        <v>115</v>
      </c>
      <c r="E81" s="4">
        <v>111</v>
      </c>
      <c r="F81" s="4">
        <v>103</v>
      </c>
      <c r="G81" s="4">
        <v>113</v>
      </c>
      <c r="H81" s="4">
        <v>107</v>
      </c>
      <c r="I81" s="13">
        <f t="shared" si="0"/>
        <v>112.28571428571429</v>
      </c>
    </row>
    <row r="82" spans="1:9" ht="12" customHeight="1" x14ac:dyDescent="0.2">
      <c r="A82" s="7" t="str">
        <f>'Pregnant Women Participating'!A82</f>
        <v>Standing Rock Sioux Tribe, ND</v>
      </c>
      <c r="B82" s="13">
        <v>243</v>
      </c>
      <c r="C82" s="4">
        <v>228</v>
      </c>
      <c r="D82" s="4">
        <v>213</v>
      </c>
      <c r="E82" s="4">
        <v>213</v>
      </c>
      <c r="F82" s="4">
        <v>202</v>
      </c>
      <c r="G82" s="4">
        <v>204</v>
      </c>
      <c r="H82" s="4">
        <v>205</v>
      </c>
      <c r="I82" s="13">
        <f t="shared" si="0"/>
        <v>215.42857142857142</v>
      </c>
    </row>
    <row r="83" spans="1:9" ht="12" customHeight="1" x14ac:dyDescent="0.2">
      <c r="A83" s="7" t="str">
        <f>'Pregnant Women Participating'!A83</f>
        <v>Three Affiliated Tribes, ND</v>
      </c>
      <c r="B83" s="13">
        <v>86</v>
      </c>
      <c r="C83" s="4">
        <v>83</v>
      </c>
      <c r="D83" s="4">
        <v>85</v>
      </c>
      <c r="E83" s="4">
        <v>98</v>
      </c>
      <c r="F83" s="4">
        <v>86</v>
      </c>
      <c r="G83" s="4">
        <v>87</v>
      </c>
      <c r="H83" s="4">
        <v>81</v>
      </c>
      <c r="I83" s="13">
        <f t="shared" si="0"/>
        <v>86.571428571428569</v>
      </c>
    </row>
    <row r="84" spans="1:9" ht="12" customHeight="1" x14ac:dyDescent="0.2">
      <c r="A84" s="7" t="str">
        <f>'Pregnant Women Participating'!A84</f>
        <v>Cheyenne River Sioux, SD</v>
      </c>
      <c r="B84" s="13">
        <v>432</v>
      </c>
      <c r="C84" s="4">
        <v>414</v>
      </c>
      <c r="D84" s="4">
        <v>413</v>
      </c>
      <c r="E84" s="4">
        <v>420</v>
      </c>
      <c r="F84" s="4">
        <v>432</v>
      </c>
      <c r="G84" s="4">
        <v>422</v>
      </c>
      <c r="H84" s="4">
        <v>409</v>
      </c>
      <c r="I84" s="13">
        <f t="shared" si="0"/>
        <v>420.28571428571428</v>
      </c>
    </row>
    <row r="85" spans="1:9" ht="12" customHeight="1" x14ac:dyDescent="0.2">
      <c r="A85" s="7" t="str">
        <f>'Pregnant Women Participating'!A85</f>
        <v>Rosebud Sioux, SD</v>
      </c>
      <c r="B85" s="13">
        <v>849</v>
      </c>
      <c r="C85" s="4">
        <v>832</v>
      </c>
      <c r="D85" s="4">
        <v>809</v>
      </c>
      <c r="E85" s="4">
        <v>799</v>
      </c>
      <c r="F85" s="4">
        <v>761</v>
      </c>
      <c r="G85" s="4">
        <v>756</v>
      </c>
      <c r="H85" s="4">
        <v>767</v>
      </c>
      <c r="I85" s="13">
        <f t="shared" si="0"/>
        <v>796.14285714285711</v>
      </c>
    </row>
    <row r="86" spans="1:9" ht="12" customHeight="1" x14ac:dyDescent="0.2">
      <c r="A86" s="7" t="str">
        <f>'Pregnant Women Participating'!A86</f>
        <v>Northern Arapahoe, WY</v>
      </c>
      <c r="B86" s="13">
        <v>214</v>
      </c>
      <c r="C86" s="4">
        <v>212</v>
      </c>
      <c r="D86" s="4">
        <v>203</v>
      </c>
      <c r="E86" s="4">
        <v>206</v>
      </c>
      <c r="F86" s="4">
        <v>204</v>
      </c>
      <c r="G86" s="4">
        <v>207</v>
      </c>
      <c r="H86" s="4">
        <v>226</v>
      </c>
      <c r="I86" s="13">
        <f t="shared" si="0"/>
        <v>210.28571428571428</v>
      </c>
    </row>
    <row r="87" spans="1:9" ht="12" customHeight="1" x14ac:dyDescent="0.2">
      <c r="A87" s="7" t="str">
        <f>'Pregnant Women Participating'!A87</f>
        <v>Shoshone Tribe, WY</v>
      </c>
      <c r="B87" s="13">
        <v>108</v>
      </c>
      <c r="C87" s="4">
        <v>88</v>
      </c>
      <c r="D87" s="4">
        <v>93</v>
      </c>
      <c r="E87" s="4">
        <v>84</v>
      </c>
      <c r="F87" s="4">
        <v>87</v>
      </c>
      <c r="G87" s="4">
        <v>92</v>
      </c>
      <c r="H87" s="4">
        <v>92</v>
      </c>
      <c r="I87" s="13">
        <f t="shared" si="0"/>
        <v>92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331330</v>
      </c>
      <c r="C88" s="15">
        <v>324610</v>
      </c>
      <c r="D88" s="15">
        <v>320830</v>
      </c>
      <c r="E88" s="15">
        <v>319716</v>
      </c>
      <c r="F88" s="15">
        <v>317922</v>
      </c>
      <c r="G88" s="15">
        <v>319578</v>
      </c>
      <c r="H88" s="15">
        <v>320148</v>
      </c>
      <c r="I88" s="16">
        <f t="shared" si="0"/>
        <v>322019.14285714284</v>
      </c>
    </row>
    <row r="89" spans="1:9" ht="12" customHeight="1" x14ac:dyDescent="0.2">
      <c r="A89" s="8" t="str">
        <f>'Pregnant Women Participating'!A89</f>
        <v>Alaska</v>
      </c>
      <c r="B89" s="13">
        <v>13557</v>
      </c>
      <c r="C89" s="4">
        <v>13306</v>
      </c>
      <c r="D89" s="4">
        <v>13158</v>
      </c>
      <c r="E89" s="4">
        <v>13089</v>
      </c>
      <c r="F89" s="4">
        <v>12937</v>
      </c>
      <c r="G89" s="4">
        <v>12934</v>
      </c>
      <c r="H89" s="4">
        <v>12911</v>
      </c>
      <c r="I89" s="13">
        <f t="shared" si="0"/>
        <v>13127.428571428571</v>
      </c>
    </row>
    <row r="90" spans="1:9" ht="12" customHeight="1" x14ac:dyDescent="0.2">
      <c r="A90" s="8" t="str">
        <f>'Pregnant Women Participating'!A90</f>
        <v>American Samoa</v>
      </c>
      <c r="B90" s="13">
        <v>3872</v>
      </c>
      <c r="C90" s="4">
        <v>3820</v>
      </c>
      <c r="D90" s="4">
        <v>3847</v>
      </c>
      <c r="E90" s="4">
        <v>3940</v>
      </c>
      <c r="F90" s="4">
        <v>3855</v>
      </c>
      <c r="G90" s="4">
        <v>3923</v>
      </c>
      <c r="H90" s="4">
        <v>3860</v>
      </c>
      <c r="I90" s="13">
        <f t="shared" si="0"/>
        <v>3873.8571428571427</v>
      </c>
    </row>
    <row r="91" spans="1:9" ht="12" customHeight="1" x14ac:dyDescent="0.2">
      <c r="A91" s="8" t="str">
        <f>'Pregnant Women Participating'!A91</f>
        <v>California</v>
      </c>
      <c r="B91" s="13">
        <v>998447</v>
      </c>
      <c r="C91" s="4">
        <v>982400</v>
      </c>
      <c r="D91" s="4">
        <v>980586</v>
      </c>
      <c r="E91" s="4">
        <v>981312</v>
      </c>
      <c r="F91" s="4">
        <v>978675</v>
      </c>
      <c r="G91" s="4">
        <v>984195</v>
      </c>
      <c r="H91" s="4">
        <v>981350</v>
      </c>
      <c r="I91" s="13">
        <f t="shared" si="0"/>
        <v>983852.14285714284</v>
      </c>
    </row>
    <row r="92" spans="1:9" ht="12" customHeight="1" x14ac:dyDescent="0.2">
      <c r="A92" s="8" t="str">
        <f>'Pregnant Women Participating'!A92</f>
        <v>Guam</v>
      </c>
      <c r="B92" s="13">
        <v>6136</v>
      </c>
      <c r="C92" s="4">
        <v>5931</v>
      </c>
      <c r="D92" s="4">
        <v>5868</v>
      </c>
      <c r="E92" s="4">
        <v>5899</v>
      </c>
      <c r="F92" s="4">
        <v>5930</v>
      </c>
      <c r="G92" s="4">
        <v>6006</v>
      </c>
      <c r="H92" s="4">
        <v>5867</v>
      </c>
      <c r="I92" s="13">
        <f t="shared" si="0"/>
        <v>5948.1428571428569</v>
      </c>
    </row>
    <row r="93" spans="1:9" ht="12" customHeight="1" x14ac:dyDescent="0.2">
      <c r="A93" s="8" t="str">
        <f>'Pregnant Women Participating'!A93</f>
        <v>Hawaii</v>
      </c>
      <c r="B93" s="13">
        <v>25729</v>
      </c>
      <c r="C93" s="4">
        <v>25090</v>
      </c>
      <c r="D93" s="4">
        <v>25002</v>
      </c>
      <c r="E93" s="4">
        <v>25226</v>
      </c>
      <c r="F93" s="4">
        <v>24891</v>
      </c>
      <c r="G93" s="4">
        <v>24941</v>
      </c>
      <c r="H93" s="4">
        <v>25070</v>
      </c>
      <c r="I93" s="13">
        <f t="shared" si="0"/>
        <v>25135.571428571428</v>
      </c>
    </row>
    <row r="94" spans="1:9" ht="12" customHeight="1" x14ac:dyDescent="0.2">
      <c r="A94" s="8" t="str">
        <f>'Pregnant Women Participating'!A94</f>
        <v>Idaho</v>
      </c>
      <c r="B94" s="13">
        <v>32646</v>
      </c>
      <c r="C94" s="4">
        <v>32157</v>
      </c>
      <c r="D94" s="4">
        <v>31748</v>
      </c>
      <c r="E94" s="4">
        <v>32095</v>
      </c>
      <c r="F94" s="4">
        <v>31934</v>
      </c>
      <c r="G94" s="4">
        <v>31819</v>
      </c>
      <c r="H94" s="4">
        <v>31787</v>
      </c>
      <c r="I94" s="13">
        <f t="shared" si="0"/>
        <v>32026.571428571428</v>
      </c>
    </row>
    <row r="95" spans="1:9" ht="12" customHeight="1" x14ac:dyDescent="0.2">
      <c r="A95" s="8" t="str">
        <f>'Pregnant Women Participating'!A95</f>
        <v>Nevada</v>
      </c>
      <c r="B95" s="13">
        <v>55774</v>
      </c>
      <c r="C95" s="4">
        <v>53917</v>
      </c>
      <c r="D95" s="4">
        <v>53231</v>
      </c>
      <c r="E95" s="4">
        <v>52693</v>
      </c>
      <c r="F95" s="4">
        <v>52492</v>
      </c>
      <c r="G95" s="4">
        <v>52677</v>
      </c>
      <c r="H95" s="4">
        <v>53202</v>
      </c>
      <c r="I95" s="13">
        <f t="shared" si="0"/>
        <v>53426.571428571428</v>
      </c>
    </row>
    <row r="96" spans="1:9" ht="12" customHeight="1" x14ac:dyDescent="0.2">
      <c r="A96" s="8" t="str">
        <f>'Pregnant Women Participating'!A96</f>
        <v>Oregon</v>
      </c>
      <c r="B96" s="13">
        <v>84207</v>
      </c>
      <c r="C96" s="4">
        <v>83049</v>
      </c>
      <c r="D96" s="4">
        <v>82581</v>
      </c>
      <c r="E96" s="4">
        <v>82485</v>
      </c>
      <c r="F96" s="4">
        <v>82309</v>
      </c>
      <c r="G96" s="4">
        <v>82647</v>
      </c>
      <c r="H96" s="4">
        <v>82887</v>
      </c>
      <c r="I96" s="13">
        <f t="shared" si="0"/>
        <v>82880.71428571429</v>
      </c>
    </row>
    <row r="97" spans="1:9" ht="12" customHeight="1" x14ac:dyDescent="0.2">
      <c r="A97" s="8" t="str">
        <f>'Pregnant Women Participating'!A97</f>
        <v>Washington</v>
      </c>
      <c r="B97" s="13">
        <v>143168</v>
      </c>
      <c r="C97" s="4">
        <v>140416</v>
      </c>
      <c r="D97" s="4">
        <v>139020</v>
      </c>
      <c r="E97" s="4">
        <v>139507</v>
      </c>
      <c r="F97" s="4">
        <v>138572</v>
      </c>
      <c r="G97" s="4">
        <v>139623</v>
      </c>
      <c r="H97" s="4">
        <v>139430</v>
      </c>
      <c r="I97" s="13">
        <f t="shared" si="0"/>
        <v>139962.28571428571</v>
      </c>
    </row>
    <row r="98" spans="1:9" ht="12" customHeight="1" x14ac:dyDescent="0.2">
      <c r="A98" s="8" t="str">
        <f>'Pregnant Women Participating'!A98</f>
        <v>Northern Marianas</v>
      </c>
      <c r="B98" s="13">
        <v>2513</v>
      </c>
      <c r="C98" s="4">
        <v>2494</v>
      </c>
      <c r="D98" s="4">
        <v>2485</v>
      </c>
      <c r="E98" s="4">
        <v>2454</v>
      </c>
      <c r="F98" s="4">
        <v>2442</v>
      </c>
      <c r="G98" s="4">
        <v>2472</v>
      </c>
      <c r="H98" s="4">
        <v>2427</v>
      </c>
      <c r="I98" s="13">
        <f t="shared" si="0"/>
        <v>2469.5714285714284</v>
      </c>
    </row>
    <row r="99" spans="1:9" ht="12" customHeight="1" x14ac:dyDescent="0.2">
      <c r="A99" s="8" t="str">
        <f>'Pregnant Women Participating'!A99</f>
        <v>Inter-Tribal Council, NV</v>
      </c>
      <c r="B99" s="13">
        <v>446</v>
      </c>
      <c r="C99" s="4">
        <v>464</v>
      </c>
      <c r="D99" s="4">
        <v>465</v>
      </c>
      <c r="E99" s="4">
        <v>430</v>
      </c>
      <c r="F99" s="4">
        <v>445</v>
      </c>
      <c r="G99" s="4">
        <v>453</v>
      </c>
      <c r="H99" s="4">
        <v>466</v>
      </c>
      <c r="I99" s="13">
        <f t="shared" si="0"/>
        <v>452.71428571428572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1366495</v>
      </c>
      <c r="C100" s="15">
        <v>1343044</v>
      </c>
      <c r="D100" s="15">
        <v>1337991</v>
      </c>
      <c r="E100" s="15">
        <v>1339130</v>
      </c>
      <c r="F100" s="15">
        <v>1334482</v>
      </c>
      <c r="G100" s="15">
        <v>1341690</v>
      </c>
      <c r="H100" s="15">
        <v>1339257</v>
      </c>
      <c r="I100" s="16">
        <f t="shared" si="0"/>
        <v>1343155.5714285714</v>
      </c>
    </row>
    <row r="101" spans="1:9" s="25" customFormat="1" ht="16.5" customHeight="1" thickBot="1" x14ac:dyDescent="0.25">
      <c r="A101" s="22" t="str">
        <f>'Pregnant Women Participating'!A101</f>
        <v>TOTAL</v>
      </c>
      <c r="B101" s="23">
        <v>6909938</v>
      </c>
      <c r="C101" s="24">
        <v>6771734</v>
      </c>
      <c r="D101" s="24">
        <v>6712611</v>
      </c>
      <c r="E101" s="24">
        <v>6696300</v>
      </c>
      <c r="F101" s="24">
        <v>6664741</v>
      </c>
      <c r="G101" s="24">
        <v>6702459</v>
      </c>
      <c r="H101" s="24">
        <v>6704900</v>
      </c>
      <c r="I101" s="23">
        <f t="shared" si="0"/>
        <v>6737526.1428571427</v>
      </c>
    </row>
    <row r="102" spans="1:9" ht="12.75" customHeight="1" thickTop="1" x14ac:dyDescent="0.2">
      <c r="A102" s="9"/>
    </row>
    <row r="103" spans="1:9" x14ac:dyDescent="0.2">
      <c r="A103" s="9"/>
    </row>
    <row r="104" spans="1:9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176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5" customWidth="1"/>
    <col min="9" max="9" width="13.7109375" style="5" customWidth="1"/>
    <col min="10" max="16384" width="9.140625" style="3"/>
  </cols>
  <sheetData>
    <row r="1" spans="1:9" ht="12" customHeight="1" x14ac:dyDescent="0.2">
      <c r="A1" s="10" t="s">
        <v>5</v>
      </c>
      <c r="B1" s="32"/>
      <c r="C1" s="32"/>
      <c r="D1" s="32"/>
      <c r="E1" s="32"/>
      <c r="F1" s="32"/>
      <c r="G1" s="32"/>
      <c r="H1" s="32"/>
    </row>
    <row r="2" spans="1:9" ht="12" customHeight="1" x14ac:dyDescent="0.2">
      <c r="A2" s="10" t="str">
        <f>'Pregnant Women Participating'!A2</f>
        <v>FISCAL YEAR 2026</v>
      </c>
      <c r="B2" s="32"/>
      <c r="C2" s="32"/>
      <c r="D2" s="32"/>
      <c r="E2" s="32"/>
      <c r="F2" s="32"/>
      <c r="G2" s="32"/>
      <c r="H2" s="32"/>
    </row>
    <row r="3" spans="1:9" ht="12" customHeight="1" x14ac:dyDescent="0.2">
      <c r="A3" s="1" t="str">
        <f>'Pregnant Women Participating'!A3</f>
        <v>Data as of July 10, 2026</v>
      </c>
      <c r="B3" s="32"/>
      <c r="C3" s="32"/>
      <c r="D3" s="32"/>
      <c r="E3" s="32"/>
      <c r="F3" s="32"/>
      <c r="G3" s="32"/>
      <c r="H3" s="32"/>
    </row>
    <row r="4" spans="1:9" ht="12" customHeight="1" x14ac:dyDescent="0.2">
      <c r="A4" s="2"/>
      <c r="B4" s="32"/>
      <c r="C4" s="32"/>
      <c r="D4" s="32"/>
      <c r="E4" s="32"/>
      <c r="F4" s="32"/>
      <c r="G4" s="32"/>
      <c r="H4" s="3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33" t="s">
        <v>22</v>
      </c>
    </row>
    <row r="6" spans="1:9" ht="12" customHeight="1" x14ac:dyDescent="0.2">
      <c r="A6" s="7" t="str">
        <f>'Pregnant Women Participating'!A6</f>
        <v>Connecticut</v>
      </c>
      <c r="B6" s="34">
        <v>42.769399999999997</v>
      </c>
      <c r="C6" s="35">
        <v>54.968499999999999</v>
      </c>
      <c r="D6" s="35">
        <v>82.884299999999996</v>
      </c>
      <c r="E6" s="35">
        <v>62.148600000000002</v>
      </c>
      <c r="F6" s="35">
        <v>50.673699999999997</v>
      </c>
      <c r="G6" s="35">
        <v>62.830599999999997</v>
      </c>
      <c r="H6" s="35">
        <v>60.7804</v>
      </c>
      <c r="I6" s="34">
        <f>IF(SUM('Total Number of Participants'!B6:H6)&gt;0,'Food Costs'!I6/SUM('Total Number of Participants'!B6:H6)," ")</f>
        <v>59.52646865197692</v>
      </c>
    </row>
    <row r="7" spans="1:9" ht="12" customHeight="1" x14ac:dyDescent="0.2">
      <c r="A7" s="7" t="str">
        <f>'Pregnant Women Participating'!A7</f>
        <v>Maine</v>
      </c>
      <c r="B7" s="34">
        <v>57.525500000000001</v>
      </c>
      <c r="C7" s="35">
        <v>52.0197</v>
      </c>
      <c r="D7" s="35">
        <v>51.256300000000003</v>
      </c>
      <c r="E7" s="35">
        <v>56.930700000000002</v>
      </c>
      <c r="F7" s="35">
        <v>47.358199999999997</v>
      </c>
      <c r="G7" s="35">
        <v>55.356200000000001</v>
      </c>
      <c r="H7" s="35">
        <v>53.916400000000003</v>
      </c>
      <c r="I7" s="34">
        <f>IF(SUM('Total Number of Participants'!B7:H7)&gt;0,'Food Costs'!I7/SUM('Total Number of Participants'!B7:H7)," ")</f>
        <v>53.503700505268583</v>
      </c>
    </row>
    <row r="8" spans="1:9" ht="12" customHeight="1" x14ac:dyDescent="0.2">
      <c r="A8" s="7" t="str">
        <f>'Pregnant Women Participating'!A8</f>
        <v>Massachusetts</v>
      </c>
      <c r="B8" s="34">
        <v>37.876899999999999</v>
      </c>
      <c r="C8" s="35">
        <v>73.352099999999993</v>
      </c>
      <c r="D8" s="35">
        <v>55.773699999999998</v>
      </c>
      <c r="E8" s="35">
        <v>58.137099999999997</v>
      </c>
      <c r="F8" s="35">
        <v>54.977899999999998</v>
      </c>
      <c r="G8" s="35">
        <v>55.899299999999997</v>
      </c>
      <c r="H8" s="35">
        <v>57.960599999999999</v>
      </c>
      <c r="I8" s="34">
        <f>IF(SUM('Total Number of Participants'!B8:H8)&gt;0,'Food Costs'!I8/SUM('Total Number of Participants'!B8:H8)," ")</f>
        <v>56.241284336466855</v>
      </c>
    </row>
    <row r="9" spans="1:9" ht="12" customHeight="1" x14ac:dyDescent="0.2">
      <c r="A9" s="7" t="str">
        <f>'Pregnant Women Participating'!A9</f>
        <v>New Hampshire</v>
      </c>
      <c r="B9" s="34">
        <v>50.265300000000003</v>
      </c>
      <c r="C9" s="35">
        <v>45.918199999999999</v>
      </c>
      <c r="D9" s="35">
        <v>45.121000000000002</v>
      </c>
      <c r="E9" s="35">
        <v>48.981099999999998</v>
      </c>
      <c r="F9" s="35">
        <v>45.4602</v>
      </c>
      <c r="G9" s="35">
        <v>46.250900000000001</v>
      </c>
      <c r="H9" s="35">
        <v>50.084600000000002</v>
      </c>
      <c r="I9" s="34">
        <f>IF(SUM('Total Number of Participants'!B9:H9)&gt;0,'Food Costs'!I9/SUM('Total Number of Participants'!B9:H9)," ")</f>
        <v>47.462811175382306</v>
      </c>
    </row>
    <row r="10" spans="1:9" ht="12" customHeight="1" x14ac:dyDescent="0.2">
      <c r="A10" s="7" t="str">
        <f>'Pregnant Women Participating'!A10</f>
        <v>New York</v>
      </c>
      <c r="B10" s="34">
        <v>77.574700000000007</v>
      </c>
      <c r="C10" s="35">
        <v>75.212500000000006</v>
      </c>
      <c r="D10" s="35">
        <v>75.195599999999999</v>
      </c>
      <c r="E10" s="35">
        <v>78.091399999999993</v>
      </c>
      <c r="F10" s="35">
        <v>73.892700000000005</v>
      </c>
      <c r="G10" s="35">
        <v>73.212900000000005</v>
      </c>
      <c r="H10" s="35">
        <v>75.530600000000007</v>
      </c>
      <c r="I10" s="34">
        <f>IF(SUM('Total Number of Participants'!B10:H10)&gt;0,'Food Costs'!I10/SUM('Total Number of Participants'!B10:H10)," ")</f>
        <v>75.530546768460781</v>
      </c>
    </row>
    <row r="11" spans="1:9" ht="12" customHeight="1" x14ac:dyDescent="0.2">
      <c r="A11" s="7" t="str">
        <f>'Pregnant Women Participating'!A11</f>
        <v>Rhode Island</v>
      </c>
      <c r="B11" s="34">
        <v>14.613200000000001</v>
      </c>
      <c r="C11" s="35">
        <v>58.1693</v>
      </c>
      <c r="D11" s="35">
        <v>83.886700000000005</v>
      </c>
      <c r="E11" s="35">
        <v>66.396299999999997</v>
      </c>
      <c r="F11" s="35">
        <v>82.837400000000002</v>
      </c>
      <c r="G11" s="35">
        <v>59.238300000000002</v>
      </c>
      <c r="H11" s="35">
        <v>60.776699999999998</v>
      </c>
      <c r="I11" s="34">
        <f>IF(SUM('Total Number of Participants'!B11:H11)&gt;0,'Food Costs'!I11/SUM('Total Number of Participants'!B11:H11)," ")</f>
        <v>60.5793800252182</v>
      </c>
    </row>
    <row r="12" spans="1:9" ht="12" customHeight="1" x14ac:dyDescent="0.2">
      <c r="A12" s="7" t="str">
        <f>'Pregnant Women Participating'!A12</f>
        <v>Vermont</v>
      </c>
      <c r="B12" s="34">
        <v>42.742199999999997</v>
      </c>
      <c r="C12" s="35">
        <v>53.839199999999998</v>
      </c>
      <c r="D12" s="35">
        <v>68.292199999999994</v>
      </c>
      <c r="E12" s="35">
        <v>57.9529</v>
      </c>
      <c r="F12" s="35">
        <v>55.744199999999999</v>
      </c>
      <c r="G12" s="35">
        <v>60.419800000000002</v>
      </c>
      <c r="H12" s="35">
        <v>60.107199999999999</v>
      </c>
      <c r="I12" s="34">
        <f>IF(SUM('Total Number of Participants'!B12:H12)&gt;0,'Food Costs'!I12/SUM('Total Number of Participants'!B12:H12)," ")</f>
        <v>57.019088377148293</v>
      </c>
    </row>
    <row r="13" spans="1:9" ht="12" customHeight="1" x14ac:dyDescent="0.2">
      <c r="A13" s="7" t="str">
        <f>'Pregnant Women Participating'!A13</f>
        <v>Virgin Islands</v>
      </c>
      <c r="B13" s="34">
        <v>69.254499999999993</v>
      </c>
      <c r="C13" s="35">
        <v>106.367</v>
      </c>
      <c r="D13" s="35">
        <v>90.431299999999993</v>
      </c>
      <c r="E13" s="35">
        <v>93.542699999999996</v>
      </c>
      <c r="F13" s="35">
        <v>109.9336</v>
      </c>
      <c r="G13" s="35">
        <v>94.055199999999999</v>
      </c>
      <c r="H13" s="35"/>
      <c r="I13" s="34">
        <f>IF(SUM('Total Number of Participants'!B13:H13)&gt;0,'Food Costs'!I13/SUM('Total Number of Participants'!B13:H13)," ")</f>
        <v>115.92450630328645</v>
      </c>
    </row>
    <row r="14" spans="1:9" ht="12" customHeight="1" x14ac:dyDescent="0.2">
      <c r="A14" s="7" t="str">
        <f>'Pregnant Women Participating'!A14</f>
        <v>Pleasant Point, ME</v>
      </c>
      <c r="B14" s="34">
        <v>82.702699999999993</v>
      </c>
      <c r="C14" s="35">
        <v>51.219499999999996</v>
      </c>
      <c r="D14" s="35">
        <v>77.525000000000006</v>
      </c>
      <c r="E14" s="35">
        <v>79.886399999999995</v>
      </c>
      <c r="F14" s="35">
        <v>165.6842</v>
      </c>
      <c r="G14" s="35">
        <v>143.0909</v>
      </c>
      <c r="H14" s="35">
        <v>153.56100000000001</v>
      </c>
      <c r="I14" s="34">
        <f>IF(SUM('Total Number of Participants'!B14:H14)&gt;0,'Food Costs'!I14/SUM('Total Number of Participants'!B14:H14)," ")</f>
        <v>107.59298245614035</v>
      </c>
    </row>
    <row r="15" spans="1:9" s="17" customFormat="1" ht="24.75" customHeight="1" x14ac:dyDescent="0.2">
      <c r="A15" s="14" t="str">
        <f>'Pregnant Women Participating'!A15</f>
        <v>Northeast Region</v>
      </c>
      <c r="B15" s="36">
        <v>64.906400000000005</v>
      </c>
      <c r="C15" s="37">
        <v>71.555300000000003</v>
      </c>
      <c r="D15" s="37">
        <v>71.465999999999994</v>
      </c>
      <c r="E15" s="37">
        <v>71.886200000000002</v>
      </c>
      <c r="F15" s="37">
        <v>67.834999999999994</v>
      </c>
      <c r="G15" s="37">
        <v>68.089600000000004</v>
      </c>
      <c r="H15" s="37">
        <v>70.259900000000002</v>
      </c>
      <c r="I15" s="41">
        <f>IF(SUM('Total Number of Participants'!B15:H15)&gt;0,'Food Costs'!I15/SUM('Total Number of Participants'!B15:H15)," ")</f>
        <v>69.420455117091478</v>
      </c>
    </row>
    <row r="16" spans="1:9" ht="12" customHeight="1" x14ac:dyDescent="0.2">
      <c r="A16" s="7" t="str">
        <f>'Pregnant Women Participating'!A16</f>
        <v>Delaware</v>
      </c>
      <c r="B16" s="35">
        <v>52.415100000000002</v>
      </c>
      <c r="C16" s="35">
        <v>50.129399999999997</v>
      </c>
      <c r="D16" s="35">
        <v>51.162199999999999</v>
      </c>
      <c r="E16" s="35">
        <v>54.185899999999997</v>
      </c>
      <c r="F16" s="35">
        <v>48.5488</v>
      </c>
      <c r="G16" s="35">
        <v>50.194899999999997</v>
      </c>
      <c r="H16" s="35">
        <v>49.928400000000003</v>
      </c>
      <c r="I16" s="34">
        <f>IF(SUM('Total Number of Participants'!B16:H16)&gt;0,'Food Costs'!I16/SUM('Total Number of Participants'!B16:H16)," ")</f>
        <v>50.943589992007169</v>
      </c>
    </row>
    <row r="17" spans="1:9" ht="12" customHeight="1" x14ac:dyDescent="0.2">
      <c r="A17" s="7" t="str">
        <f>'Pregnant Women Participating'!A17</f>
        <v>District of Columbia</v>
      </c>
      <c r="B17" s="35">
        <v>83.092500000000001</v>
      </c>
      <c r="C17" s="35">
        <v>11.439299999999999</v>
      </c>
      <c r="D17" s="35">
        <v>80.057199999999995</v>
      </c>
      <c r="E17" s="35">
        <v>56.314500000000002</v>
      </c>
      <c r="F17" s="35">
        <v>70.421499999999995</v>
      </c>
      <c r="G17" s="35">
        <v>23.35</v>
      </c>
      <c r="H17" s="35">
        <v>78.260099999999994</v>
      </c>
      <c r="I17" s="34">
        <f>IF(SUM('Total Number of Participants'!B17:H17)&gt;0,'Food Costs'!I17/SUM('Total Number of Participants'!B17:H17)," ")</f>
        <v>57.592811321441133</v>
      </c>
    </row>
    <row r="18" spans="1:9" ht="12" customHeight="1" x14ac:dyDescent="0.2">
      <c r="A18" s="7" t="str">
        <f>'Pregnant Women Participating'!A18</f>
        <v>Maryland</v>
      </c>
      <c r="B18" s="35">
        <v>49.829300000000003</v>
      </c>
      <c r="C18" s="35">
        <v>80.974400000000003</v>
      </c>
      <c r="D18" s="35">
        <v>66.0351</v>
      </c>
      <c r="E18" s="35">
        <v>66.648300000000006</v>
      </c>
      <c r="F18" s="35">
        <v>63.197200000000002</v>
      </c>
      <c r="G18" s="35">
        <v>64.503299999999996</v>
      </c>
      <c r="H18" s="35">
        <v>66.805599999999998</v>
      </c>
      <c r="I18" s="34">
        <f>IF(SUM('Total Number of Participants'!B18:H18)&gt;0,'Food Costs'!I18/SUM('Total Number of Participants'!B18:H18)," ")</f>
        <v>65.392800833756453</v>
      </c>
    </row>
    <row r="19" spans="1:9" ht="12" customHeight="1" x14ac:dyDescent="0.2">
      <c r="A19" s="7" t="str">
        <f>'Pregnant Women Participating'!A19</f>
        <v>New Jersey</v>
      </c>
      <c r="B19" s="35">
        <v>77.411900000000003</v>
      </c>
      <c r="C19" s="35">
        <v>82.186700000000002</v>
      </c>
      <c r="D19" s="35">
        <v>81.383600000000001</v>
      </c>
      <c r="E19" s="35">
        <v>83.087900000000005</v>
      </c>
      <c r="F19" s="35">
        <v>78.9619</v>
      </c>
      <c r="G19" s="35">
        <v>79.371399999999994</v>
      </c>
      <c r="H19" s="35">
        <v>82.462599999999995</v>
      </c>
      <c r="I19" s="34">
        <f>IF(SUM('Total Number of Participants'!B19:H19)&gt;0,'Food Costs'!I19/SUM('Total Number of Participants'!B19:H19)," ")</f>
        <v>80.690071050709406</v>
      </c>
    </row>
    <row r="20" spans="1:9" ht="12" customHeight="1" x14ac:dyDescent="0.2">
      <c r="A20" s="7" t="str">
        <f>'Pregnant Women Participating'!A20</f>
        <v>Pennsylvania</v>
      </c>
      <c r="B20" s="35">
        <v>72.065600000000003</v>
      </c>
      <c r="C20" s="35">
        <v>70.677700000000002</v>
      </c>
      <c r="D20" s="35">
        <v>72.696299999999994</v>
      </c>
      <c r="E20" s="35">
        <v>74.093900000000005</v>
      </c>
      <c r="F20" s="35">
        <v>72.065399999999997</v>
      </c>
      <c r="G20" s="35">
        <v>73.021600000000007</v>
      </c>
      <c r="H20" s="35">
        <v>71.922499999999999</v>
      </c>
      <c r="I20" s="34">
        <f>IF(SUM('Total Number of Participants'!B20:H20)&gt;0,'Food Costs'!I20/SUM('Total Number of Participants'!B20:H20)," ")</f>
        <v>72.353437969282723</v>
      </c>
    </row>
    <row r="21" spans="1:9" ht="12" customHeight="1" x14ac:dyDescent="0.2">
      <c r="A21" s="7" t="str">
        <f>'Pregnant Women Participating'!A21</f>
        <v>Puerto Rico</v>
      </c>
      <c r="B21" s="35">
        <v>158.53380000000001</v>
      </c>
      <c r="C21" s="35">
        <v>153.17359999999999</v>
      </c>
      <c r="D21" s="35">
        <v>155.3537</v>
      </c>
      <c r="E21" s="35">
        <v>155.7362</v>
      </c>
      <c r="F21" s="35">
        <v>156.21260000000001</v>
      </c>
      <c r="G21" s="35">
        <v>158.96199999999999</v>
      </c>
      <c r="H21" s="35">
        <v>159.45099999999999</v>
      </c>
      <c r="I21" s="34">
        <f>IF(SUM('Total Number of Participants'!B21:H21)&gt;0,'Food Costs'!I21/SUM('Total Number of Participants'!B21:H21)," ")</f>
        <v>156.78872955287213</v>
      </c>
    </row>
    <row r="22" spans="1:9" ht="12" customHeight="1" x14ac:dyDescent="0.2">
      <c r="A22" s="7" t="str">
        <f>'Pregnant Women Participating'!A22</f>
        <v>Virginia</v>
      </c>
      <c r="B22" s="35">
        <v>34.110199999999999</v>
      </c>
      <c r="C22" s="35">
        <v>51.643999999999998</v>
      </c>
      <c r="D22" s="35">
        <v>56.136800000000001</v>
      </c>
      <c r="E22" s="35">
        <v>55.273600000000002</v>
      </c>
      <c r="F22" s="35">
        <v>75.169499999999999</v>
      </c>
      <c r="G22" s="35">
        <v>53.633899999999997</v>
      </c>
      <c r="H22" s="35">
        <v>58.785200000000003</v>
      </c>
      <c r="I22" s="34">
        <f>IF(SUM('Total Number of Participants'!B22:H22)&gt;0,'Food Costs'!I22/SUM('Total Number of Participants'!B22:H22)," ")</f>
        <v>54.755471423829313</v>
      </c>
    </row>
    <row r="23" spans="1:9" ht="12" customHeight="1" x14ac:dyDescent="0.2">
      <c r="A23" s="7" t="str">
        <f>'Pregnant Women Participating'!A23</f>
        <v>West Virginia</v>
      </c>
      <c r="B23" s="35">
        <v>52.384300000000003</v>
      </c>
      <c r="C23" s="35">
        <v>63.2181</v>
      </c>
      <c r="D23" s="35">
        <v>82.7273</v>
      </c>
      <c r="E23" s="35">
        <v>66.360900000000001</v>
      </c>
      <c r="F23" s="35">
        <v>59.976599999999998</v>
      </c>
      <c r="G23" s="35">
        <v>59.977800000000002</v>
      </c>
      <c r="H23" s="35">
        <v>59.978900000000003</v>
      </c>
      <c r="I23" s="34">
        <f>IF(SUM('Total Number of Participants'!B23:H23)&gt;0,'Food Costs'!I23/SUM('Total Number of Participants'!B23:H23)," ")</f>
        <v>63.489620304568525</v>
      </c>
    </row>
    <row r="24" spans="1:9" s="17" customFormat="1" ht="24.75" customHeight="1" x14ac:dyDescent="0.2">
      <c r="A24" s="14" t="str">
        <f>'Pregnant Women Participating'!A24</f>
        <v>Mid-Atlantic Region</v>
      </c>
      <c r="B24" s="37">
        <v>73.161699999999996</v>
      </c>
      <c r="C24" s="37">
        <v>80.246099999999998</v>
      </c>
      <c r="D24" s="37">
        <v>81.228099999999998</v>
      </c>
      <c r="E24" s="37">
        <v>80.983199999999997</v>
      </c>
      <c r="F24" s="37">
        <v>81.674999999999997</v>
      </c>
      <c r="G24" s="37">
        <v>78.870900000000006</v>
      </c>
      <c r="H24" s="37">
        <v>81.406400000000005</v>
      </c>
      <c r="I24" s="41">
        <f>IF(SUM('Total Number of Participants'!B24:H24)&gt;0,'Food Costs'!I24/SUM('Total Number of Participants'!B24:H24)," ")</f>
        <v>79.620892343571555</v>
      </c>
    </row>
    <row r="25" spans="1:9" ht="12" customHeight="1" x14ac:dyDescent="0.2">
      <c r="A25" s="7" t="str">
        <f>'Pregnant Women Participating'!A25</f>
        <v>Alabama</v>
      </c>
      <c r="B25" s="35">
        <v>27.316099999999999</v>
      </c>
      <c r="C25" s="35">
        <v>71.959100000000007</v>
      </c>
      <c r="D25" s="35">
        <v>70.519900000000007</v>
      </c>
      <c r="E25" s="35">
        <v>60.761000000000003</v>
      </c>
      <c r="F25" s="35">
        <v>51.858400000000003</v>
      </c>
      <c r="G25" s="35">
        <v>62.3416</v>
      </c>
      <c r="H25" s="35">
        <v>61.1126</v>
      </c>
      <c r="I25" s="34">
        <f>IF(SUM('Total Number of Participants'!B25:H25)&gt;0,'Food Costs'!I25/SUM('Total Number of Participants'!B25:H25)," ")</f>
        <v>57.813963885111022</v>
      </c>
    </row>
    <row r="26" spans="1:9" ht="12" customHeight="1" x14ac:dyDescent="0.2">
      <c r="A26" s="7" t="str">
        <f>'Pregnant Women Participating'!A26</f>
        <v>Florida</v>
      </c>
      <c r="B26" s="35">
        <v>52.590499999999999</v>
      </c>
      <c r="C26" s="35">
        <v>67.356399999999994</v>
      </c>
      <c r="D26" s="35">
        <v>62.871000000000002</v>
      </c>
      <c r="E26" s="35">
        <v>64.616</v>
      </c>
      <c r="F26" s="35">
        <v>61.436199999999999</v>
      </c>
      <c r="G26" s="35">
        <v>71.767099999999999</v>
      </c>
      <c r="H26" s="35">
        <v>66.886600000000001</v>
      </c>
      <c r="I26" s="34">
        <f>IF(SUM('Total Number of Participants'!B26:H26)&gt;0,'Food Costs'!I26/SUM('Total Number of Participants'!B26:H26)," ")</f>
        <v>63.844186518899456</v>
      </c>
    </row>
    <row r="27" spans="1:9" ht="12" customHeight="1" x14ac:dyDescent="0.2">
      <c r="A27" s="7" t="str">
        <f>'Pregnant Women Participating'!A27</f>
        <v>Georgia</v>
      </c>
      <c r="B27" s="35">
        <v>42.285200000000003</v>
      </c>
      <c r="C27" s="35">
        <v>76.4315</v>
      </c>
      <c r="D27" s="35">
        <v>62.002400000000002</v>
      </c>
      <c r="E27" s="35">
        <v>62.244900000000001</v>
      </c>
      <c r="F27" s="35">
        <v>58.652799999999999</v>
      </c>
      <c r="G27" s="35">
        <v>58.911999999999999</v>
      </c>
      <c r="H27" s="35">
        <v>63.074300000000001</v>
      </c>
      <c r="I27" s="34">
        <f>IF(SUM('Total Number of Participants'!B27:H27)&gt;0,'Food Costs'!I27/SUM('Total Number of Participants'!B27:H27)," ")</f>
        <v>60.504413285161647</v>
      </c>
    </row>
    <row r="28" spans="1:9" ht="12" customHeight="1" x14ac:dyDescent="0.2">
      <c r="A28" s="7" t="str">
        <f>'Pregnant Women Participating'!A28</f>
        <v>Kentucky</v>
      </c>
      <c r="B28" s="35">
        <v>42.222900000000003</v>
      </c>
      <c r="C28" s="35">
        <v>60.771700000000003</v>
      </c>
      <c r="D28" s="35">
        <v>82.703000000000003</v>
      </c>
      <c r="E28" s="35">
        <v>63.091200000000001</v>
      </c>
      <c r="F28" s="35">
        <v>59.1051</v>
      </c>
      <c r="G28" s="35">
        <v>60.792900000000003</v>
      </c>
      <c r="H28" s="35">
        <v>65.210800000000006</v>
      </c>
      <c r="I28" s="34">
        <f>IF(SUM('Total Number of Participants'!B28:H28)&gt;0,'Food Costs'!I28/SUM('Total Number of Participants'!B28:H28)," ")</f>
        <v>61.905766443560623</v>
      </c>
    </row>
    <row r="29" spans="1:9" ht="12" customHeight="1" x14ac:dyDescent="0.2">
      <c r="A29" s="7" t="str">
        <f>'Pregnant Women Participating'!A29</f>
        <v>Mississippi</v>
      </c>
      <c r="B29" s="35">
        <v>12.0977</v>
      </c>
      <c r="C29" s="35">
        <v>44.918300000000002</v>
      </c>
      <c r="D29" s="35">
        <v>60.9529</v>
      </c>
      <c r="E29" s="35">
        <v>61.794499999999999</v>
      </c>
      <c r="F29" s="35">
        <v>59.462699999999998</v>
      </c>
      <c r="G29" s="35">
        <v>63.570999999999998</v>
      </c>
      <c r="H29" s="35">
        <v>60.057899999999997</v>
      </c>
      <c r="I29" s="34">
        <f>IF(SUM('Total Number of Participants'!B29:H29)&gt;0,'Food Costs'!I29/SUM('Total Number of Participants'!B29:H29)," ")</f>
        <v>51.606491212038136</v>
      </c>
    </row>
    <row r="30" spans="1:9" ht="12" customHeight="1" x14ac:dyDescent="0.2">
      <c r="A30" s="7" t="str">
        <f>'Pregnant Women Participating'!A30</f>
        <v>North Carolina</v>
      </c>
      <c r="B30" s="35">
        <v>59.492800000000003</v>
      </c>
      <c r="C30" s="35">
        <v>54.310099999999998</v>
      </c>
      <c r="D30" s="35">
        <v>63.881100000000004</v>
      </c>
      <c r="E30" s="35">
        <v>64.649000000000001</v>
      </c>
      <c r="F30" s="35">
        <v>52.657800000000002</v>
      </c>
      <c r="G30" s="35">
        <v>54.760300000000001</v>
      </c>
      <c r="H30" s="35">
        <v>55.4968</v>
      </c>
      <c r="I30" s="34">
        <f>IF(SUM('Total Number of Participants'!B30:H30)&gt;0,'Food Costs'!I30/SUM('Total Number of Participants'!B30:H30)," ")</f>
        <v>57.899128910340302</v>
      </c>
    </row>
    <row r="31" spans="1:9" ht="12" customHeight="1" x14ac:dyDescent="0.2">
      <c r="A31" s="7" t="str">
        <f>'Pregnant Women Participating'!A31</f>
        <v>South Carolina</v>
      </c>
      <c r="B31" s="35">
        <v>45.4649</v>
      </c>
      <c r="C31" s="35">
        <v>57.912500000000001</v>
      </c>
      <c r="D31" s="35">
        <v>67.354699999999994</v>
      </c>
      <c r="E31" s="35">
        <v>70.642499999999998</v>
      </c>
      <c r="F31" s="35">
        <v>51.706699999999998</v>
      </c>
      <c r="G31" s="35">
        <v>65.665000000000006</v>
      </c>
      <c r="H31" s="35">
        <v>61.429099999999998</v>
      </c>
      <c r="I31" s="34">
        <f>IF(SUM('Total Number of Participants'!B31:H31)&gt;0,'Food Costs'!I31/SUM('Total Number of Participants'!B31:H31)," ")</f>
        <v>59.989094198524931</v>
      </c>
    </row>
    <row r="32" spans="1:9" ht="12" customHeight="1" x14ac:dyDescent="0.2">
      <c r="A32" s="7" t="str">
        <f>'Pregnant Women Participating'!A32</f>
        <v>Tennessee</v>
      </c>
      <c r="B32" s="35">
        <v>44.5351</v>
      </c>
      <c r="C32" s="35">
        <v>72.001300000000001</v>
      </c>
      <c r="D32" s="35">
        <v>57.898099999999999</v>
      </c>
      <c r="E32" s="35">
        <v>61.691000000000003</v>
      </c>
      <c r="F32" s="35">
        <v>48.194200000000002</v>
      </c>
      <c r="G32" s="35">
        <v>62.265300000000003</v>
      </c>
      <c r="H32" s="35">
        <v>58.541600000000003</v>
      </c>
      <c r="I32" s="34">
        <f>IF(SUM('Total Number of Participants'!B32:H32)&gt;0,'Food Costs'!I32/SUM('Total Number of Participants'!B32:H32)," ")</f>
        <v>57.829210153448386</v>
      </c>
    </row>
    <row r="33" spans="1:9" ht="12" customHeight="1" x14ac:dyDescent="0.2">
      <c r="A33" s="7" t="str">
        <f>'Pregnant Women Participating'!A33</f>
        <v>Choctaw Indians, MS</v>
      </c>
      <c r="B33" s="35">
        <v>42.866199999999999</v>
      </c>
      <c r="C33" s="35">
        <v>71.237499999999997</v>
      </c>
      <c r="D33" s="35">
        <v>77.712400000000002</v>
      </c>
      <c r="E33" s="35">
        <v>45.098700000000001</v>
      </c>
      <c r="F33" s="35">
        <v>70.297399999999996</v>
      </c>
      <c r="G33" s="35">
        <v>66.277000000000001</v>
      </c>
      <c r="H33" s="35">
        <v>58.061799999999998</v>
      </c>
      <c r="I33" s="34">
        <f>IF(SUM('Total Number of Participants'!B33:H33)&gt;0,'Food Costs'!I33/SUM('Total Number of Participants'!B33:H33)," ")</f>
        <v>61.439214758751184</v>
      </c>
    </row>
    <row r="34" spans="1:9" ht="12" customHeight="1" x14ac:dyDescent="0.2">
      <c r="A34" s="7" t="str">
        <f>'Pregnant Women Participating'!A34</f>
        <v>Eastern Cherokee, NC</v>
      </c>
      <c r="B34" s="35">
        <v>54.974600000000002</v>
      </c>
      <c r="C34" s="35">
        <v>45.212800000000001</v>
      </c>
      <c r="D34" s="35">
        <v>56.544499999999999</v>
      </c>
      <c r="E34" s="35">
        <v>57.437800000000003</v>
      </c>
      <c r="F34" s="35">
        <v>50.141300000000001</v>
      </c>
      <c r="G34" s="35">
        <v>54.541800000000002</v>
      </c>
      <c r="H34" s="35">
        <v>46.058199999999999</v>
      </c>
      <c r="I34" s="34">
        <f>IF(SUM('Total Number of Participants'!B34:H34)&gt;0,'Food Costs'!I34/SUM('Total Number of Participants'!B34:H34)," ")</f>
        <v>52.168846972923639</v>
      </c>
    </row>
    <row r="35" spans="1:9" s="17" customFormat="1" ht="24.75" customHeight="1" x14ac:dyDescent="0.2">
      <c r="A35" s="14" t="str">
        <f>'Pregnant Women Participating'!A35</f>
        <v>Southeast Region</v>
      </c>
      <c r="B35" s="37">
        <v>46.558199999999999</v>
      </c>
      <c r="C35" s="37">
        <v>65.396799999999999</v>
      </c>
      <c r="D35" s="37">
        <v>64.584400000000002</v>
      </c>
      <c r="E35" s="37">
        <v>63.781100000000002</v>
      </c>
      <c r="F35" s="37">
        <v>56.3339</v>
      </c>
      <c r="G35" s="37">
        <v>63.211199999999998</v>
      </c>
      <c r="H35" s="37">
        <v>62.058199999999999</v>
      </c>
      <c r="I35" s="41">
        <f>IF(SUM('Total Number of Participants'!B35:H35)&gt;0,'Food Costs'!I35/SUM('Total Number of Participants'!B35:H35)," ")</f>
        <v>60.220178802459216</v>
      </c>
    </row>
    <row r="36" spans="1:9" ht="12" customHeight="1" x14ac:dyDescent="0.2">
      <c r="A36" s="7" t="str">
        <f>'Pregnant Women Participating'!A36</f>
        <v>Illinois</v>
      </c>
      <c r="B36" s="35">
        <v>12.988899999999999</v>
      </c>
      <c r="C36" s="35">
        <v>82.988200000000006</v>
      </c>
      <c r="D36" s="35">
        <v>62.064700000000002</v>
      </c>
      <c r="E36" s="35">
        <v>61.834899999999998</v>
      </c>
      <c r="F36" s="35">
        <v>49.662500000000001</v>
      </c>
      <c r="G36" s="35">
        <v>62.301600000000001</v>
      </c>
      <c r="H36" s="35">
        <v>62.3277</v>
      </c>
      <c r="I36" s="34">
        <f>IF(SUM('Total Number of Participants'!B36:H36)&gt;0,'Food Costs'!I36/SUM('Total Number of Participants'!B36:H36)," ")</f>
        <v>56.127181713847868</v>
      </c>
    </row>
    <row r="37" spans="1:9" ht="12" customHeight="1" x14ac:dyDescent="0.2">
      <c r="A37" s="7" t="str">
        <f>'Pregnant Women Participating'!A37</f>
        <v>Indiana</v>
      </c>
      <c r="B37" s="35">
        <v>65.053899999999999</v>
      </c>
      <c r="C37" s="35">
        <v>49.2241</v>
      </c>
      <c r="D37" s="35">
        <v>67.191299999999998</v>
      </c>
      <c r="E37" s="35">
        <v>65.336200000000005</v>
      </c>
      <c r="F37" s="35">
        <v>54.0884</v>
      </c>
      <c r="G37" s="35">
        <v>66.725999999999999</v>
      </c>
      <c r="H37" s="35">
        <v>59.786499999999997</v>
      </c>
      <c r="I37" s="34">
        <f>IF(SUM('Total Number of Participants'!B37:H37)&gt;0,'Food Costs'!I37/SUM('Total Number of Participants'!B37:H37)," ")</f>
        <v>61.067804150689625</v>
      </c>
    </row>
    <row r="38" spans="1:9" ht="12" customHeight="1" x14ac:dyDescent="0.2">
      <c r="A38" s="7" t="str">
        <f>'Pregnant Women Participating'!A38</f>
        <v>Iowa</v>
      </c>
      <c r="B38" s="35">
        <v>54.448999999999998</v>
      </c>
      <c r="C38" s="35">
        <v>52.2592</v>
      </c>
      <c r="D38" s="35">
        <v>52.161099999999998</v>
      </c>
      <c r="E38" s="35">
        <v>55.397300000000001</v>
      </c>
      <c r="F38" s="35">
        <v>47.799100000000003</v>
      </c>
      <c r="G38" s="35">
        <v>52.328899999999997</v>
      </c>
      <c r="H38" s="35">
        <v>54.414499999999997</v>
      </c>
      <c r="I38" s="34">
        <f>IF(SUM('Total Number of Participants'!B38:H38)&gt;0,'Food Costs'!I38/SUM('Total Number of Participants'!B38:H38)," ")</f>
        <v>52.694857113441138</v>
      </c>
    </row>
    <row r="39" spans="1:9" ht="12" customHeight="1" x14ac:dyDescent="0.2">
      <c r="A39" s="7" t="str">
        <f>'Pregnant Women Participating'!A39</f>
        <v>Michigan</v>
      </c>
      <c r="B39" s="35">
        <v>39.995600000000003</v>
      </c>
      <c r="C39" s="35">
        <v>49.5398</v>
      </c>
      <c r="D39" s="35">
        <v>59.381599999999999</v>
      </c>
      <c r="E39" s="35">
        <v>54.283299999999997</v>
      </c>
      <c r="F39" s="35">
        <v>68.712599999999995</v>
      </c>
      <c r="G39" s="35">
        <v>60.642299999999999</v>
      </c>
      <c r="H39" s="35">
        <v>54.075899999999997</v>
      </c>
      <c r="I39" s="34">
        <f>IF(SUM('Total Number of Participants'!B39:H39)&gt;0,'Food Costs'!I39/SUM('Total Number of Participants'!B39:H39)," ")</f>
        <v>55.139543198054604</v>
      </c>
    </row>
    <row r="40" spans="1:9" ht="12" customHeight="1" x14ac:dyDescent="0.2">
      <c r="A40" s="7" t="str">
        <f>'Pregnant Women Participating'!A40</f>
        <v>Minnesota</v>
      </c>
      <c r="B40" s="35">
        <v>34.222000000000001</v>
      </c>
      <c r="C40" s="35">
        <v>78.203599999999994</v>
      </c>
      <c r="D40" s="35">
        <v>55.8917</v>
      </c>
      <c r="E40" s="35">
        <v>57.165999999999997</v>
      </c>
      <c r="F40" s="35">
        <v>53.6999</v>
      </c>
      <c r="G40" s="35">
        <v>54.891100000000002</v>
      </c>
      <c r="H40" s="35">
        <v>59.196300000000001</v>
      </c>
      <c r="I40" s="34">
        <f>IF(SUM('Total Number of Participants'!B40:H40)&gt;0,'Food Costs'!I40/SUM('Total Number of Participants'!B40:H40)," ")</f>
        <v>56.122946069909737</v>
      </c>
    </row>
    <row r="41" spans="1:9" ht="12" customHeight="1" x14ac:dyDescent="0.2">
      <c r="A41" s="7" t="str">
        <f>'Pregnant Women Participating'!A41</f>
        <v>Ohio</v>
      </c>
      <c r="B41" s="35">
        <v>13.383699999999999</v>
      </c>
      <c r="C41" s="35">
        <v>59.765900000000002</v>
      </c>
      <c r="D41" s="35">
        <v>84.002200000000002</v>
      </c>
      <c r="E41" s="35">
        <v>62.405500000000004</v>
      </c>
      <c r="F41" s="35">
        <v>58.9405</v>
      </c>
      <c r="G41" s="35">
        <v>60.523400000000002</v>
      </c>
      <c r="H41" s="35">
        <v>61.189900000000002</v>
      </c>
      <c r="I41" s="34">
        <f>IF(SUM('Total Number of Participants'!B41:H41)&gt;0,'Food Costs'!I41/SUM('Total Number of Participants'!B41:H41)," ")</f>
        <v>56.90955416070895</v>
      </c>
    </row>
    <row r="42" spans="1:9" ht="12" customHeight="1" x14ac:dyDescent="0.2">
      <c r="A42" s="7" t="str">
        <f>'Pregnant Women Participating'!A42</f>
        <v>Wisconsin</v>
      </c>
      <c r="B42" s="35">
        <v>23.389600000000002</v>
      </c>
      <c r="C42" s="35">
        <v>42.740499999999997</v>
      </c>
      <c r="D42" s="35">
        <v>68.346299999999999</v>
      </c>
      <c r="E42" s="35">
        <v>46.882100000000001</v>
      </c>
      <c r="F42" s="35">
        <v>42.693199999999997</v>
      </c>
      <c r="G42" s="35">
        <v>65.135800000000003</v>
      </c>
      <c r="H42" s="35">
        <v>52.5349</v>
      </c>
      <c r="I42" s="34">
        <f>IF(SUM('Total Number of Participants'!B42:H42)&gt;0,'Food Costs'!I42/SUM('Total Number of Participants'!B42:H42)," ")</f>
        <v>48.744944731926878</v>
      </c>
    </row>
    <row r="43" spans="1:9" s="17" customFormat="1" ht="24.75" customHeight="1" x14ac:dyDescent="0.2">
      <c r="A43" s="14" t="str">
        <f>'Pregnant Women Participating'!A43</f>
        <v>Midwest Region</v>
      </c>
      <c r="B43" s="37">
        <v>32.746099999999998</v>
      </c>
      <c r="C43" s="37">
        <v>60.127600000000001</v>
      </c>
      <c r="D43" s="37">
        <v>65.827699999999993</v>
      </c>
      <c r="E43" s="37">
        <v>58.619500000000002</v>
      </c>
      <c r="F43" s="37">
        <v>55.439799999999998</v>
      </c>
      <c r="G43" s="37">
        <v>61.203800000000001</v>
      </c>
      <c r="H43" s="37">
        <v>58.276400000000002</v>
      </c>
      <c r="I43" s="41">
        <f>IF(SUM('Total Number of Participants'!B43:H43)&gt;0,'Food Costs'!I43/SUM('Total Number of Participants'!B43:H43)," ")</f>
        <v>55.928597761223614</v>
      </c>
    </row>
    <row r="44" spans="1:9" ht="12" customHeight="1" x14ac:dyDescent="0.2">
      <c r="A44" s="7" t="str">
        <f>'Pregnant Women Participating'!A44</f>
        <v>Arizona</v>
      </c>
      <c r="B44" s="35">
        <v>49.5595</v>
      </c>
      <c r="C44" s="35">
        <v>62.850499999999997</v>
      </c>
      <c r="D44" s="35">
        <v>80.4803</v>
      </c>
      <c r="E44" s="35">
        <v>66.300600000000003</v>
      </c>
      <c r="F44" s="35">
        <v>62.901699999999998</v>
      </c>
      <c r="G44" s="35">
        <v>69.270099999999999</v>
      </c>
      <c r="H44" s="35">
        <v>71.091700000000003</v>
      </c>
      <c r="I44" s="34">
        <f>IF(SUM('Total Number of Participants'!B44:H44)&gt;0,'Food Costs'!I44/SUM('Total Number of Participants'!B44:H44)," ")</f>
        <v>66.05302975938281</v>
      </c>
    </row>
    <row r="45" spans="1:9" ht="12" customHeight="1" x14ac:dyDescent="0.2">
      <c r="A45" s="7" t="str">
        <f>'Pregnant Women Participating'!A45</f>
        <v>Arkansas</v>
      </c>
      <c r="B45" s="35">
        <v>24.9941</v>
      </c>
      <c r="C45" s="35">
        <v>57.6096</v>
      </c>
      <c r="D45" s="35">
        <v>88.400199999999998</v>
      </c>
      <c r="E45" s="35">
        <v>56.4848</v>
      </c>
      <c r="F45" s="35">
        <v>67.362499999999997</v>
      </c>
      <c r="G45" s="35">
        <v>59.390700000000002</v>
      </c>
      <c r="H45" s="35">
        <v>55.434100000000001</v>
      </c>
      <c r="I45" s="34">
        <f>IF(SUM('Total Number of Participants'!B45:H45)&gt;0,'Food Costs'!I45/SUM('Total Number of Participants'!B45:H45)," ")</f>
        <v>58.018586420245434</v>
      </c>
    </row>
    <row r="46" spans="1:9" ht="12" customHeight="1" x14ac:dyDescent="0.2">
      <c r="A46" s="7" t="str">
        <f>'Pregnant Women Participating'!A46</f>
        <v>Louisiana</v>
      </c>
      <c r="B46" s="35">
        <v>39.5792</v>
      </c>
      <c r="C46" s="35">
        <v>85.995400000000004</v>
      </c>
      <c r="D46" s="35">
        <v>61.439</v>
      </c>
      <c r="E46" s="35">
        <v>62.793799999999997</v>
      </c>
      <c r="F46" s="35">
        <v>61.827500000000001</v>
      </c>
      <c r="G46" s="35">
        <v>62.083599999999997</v>
      </c>
      <c r="H46" s="35">
        <v>54.228900000000003</v>
      </c>
      <c r="I46" s="34">
        <f>IF(SUM('Total Number of Participants'!B46:H46)&gt;0,'Food Costs'!I46/SUM('Total Number of Participants'!B46:H46)," ")</f>
        <v>61.03822808434775</v>
      </c>
    </row>
    <row r="47" spans="1:9" ht="12" customHeight="1" x14ac:dyDescent="0.2">
      <c r="A47" s="7" t="str">
        <f>'Pregnant Women Participating'!A47</f>
        <v>New Mexico</v>
      </c>
      <c r="B47" s="35">
        <v>52.724299999999999</v>
      </c>
      <c r="C47" s="35">
        <v>62.746299999999998</v>
      </c>
      <c r="D47" s="35">
        <v>79.535499999999999</v>
      </c>
      <c r="E47" s="35">
        <v>66.825199999999995</v>
      </c>
      <c r="F47" s="35">
        <v>62.4711</v>
      </c>
      <c r="G47" s="35">
        <v>62.905200000000001</v>
      </c>
      <c r="H47" s="35">
        <v>63.192799999999998</v>
      </c>
      <c r="I47" s="34">
        <f>IF(SUM('Total Number of Participants'!B47:H47)&gt;0,'Food Costs'!I47/SUM('Total Number of Participants'!B47:H47)," ")</f>
        <v>64.153214572510208</v>
      </c>
    </row>
    <row r="48" spans="1:9" ht="12" customHeight="1" x14ac:dyDescent="0.2">
      <c r="A48" s="7" t="str">
        <f>'Pregnant Women Participating'!A48</f>
        <v>Oklahoma</v>
      </c>
      <c r="B48" s="35">
        <v>62.420400000000001</v>
      </c>
      <c r="C48" s="35">
        <v>53.801000000000002</v>
      </c>
      <c r="D48" s="35">
        <v>60.104799999999997</v>
      </c>
      <c r="E48" s="35">
        <v>63.530900000000003</v>
      </c>
      <c r="F48" s="35">
        <v>51.807499999999997</v>
      </c>
      <c r="G48" s="35">
        <v>63.131599999999999</v>
      </c>
      <c r="H48" s="35">
        <v>60.009399999999999</v>
      </c>
      <c r="I48" s="34">
        <f>IF(SUM('Total Number of Participants'!B48:H48)&gt;0,'Food Costs'!I48/SUM('Total Number of Participants'!B48:H48)," ")</f>
        <v>59.26440766612648</v>
      </c>
    </row>
    <row r="49" spans="1:9" ht="12" customHeight="1" x14ac:dyDescent="0.2">
      <c r="A49" s="7" t="str">
        <f>'Pregnant Women Participating'!A49</f>
        <v>Texas</v>
      </c>
      <c r="B49" s="35">
        <v>31.733799999999999</v>
      </c>
      <c r="C49" s="35">
        <v>52.158999999999999</v>
      </c>
      <c r="D49" s="35">
        <v>48.694899999999997</v>
      </c>
      <c r="E49" s="35">
        <v>48.496299999999998</v>
      </c>
      <c r="F49" s="35">
        <v>48.762099999999997</v>
      </c>
      <c r="G49" s="35">
        <v>47.734400000000001</v>
      </c>
      <c r="H49" s="35">
        <v>49.661900000000003</v>
      </c>
      <c r="I49" s="34">
        <f>IF(SUM('Total Number of Participants'!B49:H49)&gt;0,'Food Costs'!I49/SUM('Total Number of Participants'!B49:H49)," ")</f>
        <v>46.671087923351422</v>
      </c>
    </row>
    <row r="50" spans="1:9" ht="12" customHeight="1" x14ac:dyDescent="0.2">
      <c r="A50" s="7" t="str">
        <f>'Pregnant Women Participating'!A50</f>
        <v>Utah</v>
      </c>
      <c r="B50" s="35">
        <v>45.309600000000003</v>
      </c>
      <c r="C50" s="35">
        <v>55.862200000000001</v>
      </c>
      <c r="D50" s="35">
        <v>76.027699999999996</v>
      </c>
      <c r="E50" s="35">
        <v>60.927100000000003</v>
      </c>
      <c r="F50" s="35">
        <v>59.3264</v>
      </c>
      <c r="G50" s="35">
        <v>77.080500000000001</v>
      </c>
      <c r="H50" s="35">
        <v>49.423400000000001</v>
      </c>
      <c r="I50" s="34">
        <f>IF(SUM('Total Number of Participants'!B50:H50)&gt;0,'Food Costs'!I50/SUM('Total Number of Participants'!B50:H50)," ")</f>
        <v>60.484314680743474</v>
      </c>
    </row>
    <row r="51" spans="1:9" ht="12" customHeight="1" x14ac:dyDescent="0.2">
      <c r="A51" s="7" t="str">
        <f>'Pregnant Women Participating'!A51</f>
        <v>Inter-Tribal Council, AZ</v>
      </c>
      <c r="B51" s="35">
        <v>40.892899999999997</v>
      </c>
      <c r="C51" s="35">
        <v>53.511200000000002</v>
      </c>
      <c r="D51" s="35">
        <v>59.282600000000002</v>
      </c>
      <c r="E51" s="35">
        <v>77.715599999999995</v>
      </c>
      <c r="F51" s="35">
        <v>55.046599999999998</v>
      </c>
      <c r="G51" s="35">
        <v>57.817399999999999</v>
      </c>
      <c r="H51" s="35">
        <v>60.702399999999997</v>
      </c>
      <c r="I51" s="34">
        <f>IF(SUM('Total Number of Participants'!B51:H51)&gt;0,'Food Costs'!I51/SUM('Total Number of Participants'!B51:H51)," ")</f>
        <v>57.801372423955833</v>
      </c>
    </row>
    <row r="52" spans="1:9" ht="12" customHeight="1" x14ac:dyDescent="0.2">
      <c r="A52" s="7" t="str">
        <f>'Pregnant Women Participating'!A52</f>
        <v>Navajo Nation, AZ</v>
      </c>
      <c r="B52" s="35">
        <v>70.503</v>
      </c>
      <c r="C52" s="35">
        <v>61.042000000000002</v>
      </c>
      <c r="D52" s="35">
        <v>68.100099999999998</v>
      </c>
      <c r="E52" s="35">
        <v>68.685299999999998</v>
      </c>
      <c r="F52" s="35">
        <v>67.230099999999993</v>
      </c>
      <c r="G52" s="35">
        <v>68.870400000000004</v>
      </c>
      <c r="H52" s="35">
        <v>58.928899999999999</v>
      </c>
      <c r="I52" s="34">
        <f>IF(SUM('Total Number of Participants'!B52:H52)&gt;0,'Food Costs'!I52/SUM('Total Number of Participants'!B52:H52)," ")</f>
        <v>65.924614146221955</v>
      </c>
    </row>
    <row r="53" spans="1:9" ht="12" customHeight="1" x14ac:dyDescent="0.2">
      <c r="A53" s="7" t="str">
        <f>'Pregnant Women Participating'!A53</f>
        <v>Acoma, Canoncito &amp; Laguna, NM</v>
      </c>
      <c r="B53" s="35">
        <v>99.482299999999995</v>
      </c>
      <c r="C53" s="35">
        <v>66.664500000000004</v>
      </c>
      <c r="D53" s="35">
        <v>72.664400000000001</v>
      </c>
      <c r="E53" s="35">
        <v>55.1404</v>
      </c>
      <c r="F53" s="35">
        <v>37.941000000000003</v>
      </c>
      <c r="G53" s="35">
        <v>66.053799999999995</v>
      </c>
      <c r="H53" s="35">
        <v>45.106099999999998</v>
      </c>
      <c r="I53" s="34">
        <f>IF(SUM('Total Number of Participants'!B53:H53)&gt;0,'Food Costs'!I53/SUM('Total Number of Participants'!B53:H53)," ")</f>
        <v>63.439819458375126</v>
      </c>
    </row>
    <row r="54" spans="1:9" ht="12" customHeight="1" x14ac:dyDescent="0.2">
      <c r="A54" s="7" t="str">
        <f>'Pregnant Women Participating'!A54</f>
        <v>Eight Northern Pueblos, NM</v>
      </c>
      <c r="B54" s="35">
        <v>84.394499999999994</v>
      </c>
      <c r="C54" s="35">
        <v>69.4983</v>
      </c>
      <c r="D54" s="35">
        <v>82.125</v>
      </c>
      <c r="E54" s="35">
        <v>75.517200000000003</v>
      </c>
      <c r="F54" s="35">
        <v>72.451300000000003</v>
      </c>
      <c r="G54" s="35">
        <v>77.132499999999993</v>
      </c>
      <c r="H54" s="35">
        <v>72.580299999999994</v>
      </c>
      <c r="I54" s="34">
        <f>IF(SUM('Total Number of Participants'!B54:H54)&gt;0,'Food Costs'!I54/SUM('Total Number of Participants'!B54:H54)," ")</f>
        <v>76.189137684611723</v>
      </c>
    </row>
    <row r="55" spans="1:9" ht="12" customHeight="1" x14ac:dyDescent="0.2">
      <c r="A55" s="7" t="str">
        <f>'Pregnant Women Participating'!A55</f>
        <v>Five Sandoval Pueblos, NM</v>
      </c>
      <c r="B55" s="35">
        <v>86.519300000000001</v>
      </c>
      <c r="C55" s="35">
        <v>76.540700000000001</v>
      </c>
      <c r="D55" s="35">
        <v>74.543800000000005</v>
      </c>
      <c r="E55" s="35">
        <v>59.720700000000001</v>
      </c>
      <c r="F55" s="35">
        <v>108.9286</v>
      </c>
      <c r="G55" s="35">
        <v>107.3464</v>
      </c>
      <c r="H55" s="35">
        <v>117.88339999999999</v>
      </c>
      <c r="I55" s="34">
        <f>IF(SUM('Total Number of Participants'!B55:H55)&gt;0,'Food Costs'!I55/SUM('Total Number of Participants'!B55:H55)," ")</f>
        <v>89.993344425956735</v>
      </c>
    </row>
    <row r="56" spans="1:9" ht="12" customHeight="1" x14ac:dyDescent="0.2">
      <c r="A56" s="7" t="str">
        <f>'Pregnant Women Participating'!A56</f>
        <v>Isleta Pueblo, NM</v>
      </c>
      <c r="B56" s="35">
        <v>60.807000000000002</v>
      </c>
      <c r="C56" s="35">
        <v>83.475800000000007</v>
      </c>
      <c r="D56" s="35">
        <v>74.429500000000004</v>
      </c>
      <c r="E56" s="35">
        <v>70.648499999999999</v>
      </c>
      <c r="F56" s="35">
        <v>69.332999999999998</v>
      </c>
      <c r="G56" s="35">
        <v>74.327699999999993</v>
      </c>
      <c r="H56" s="35">
        <v>73.930999999999997</v>
      </c>
      <c r="I56" s="34">
        <f>IF(SUM('Total Number of Participants'!B56:H56)&gt;0,'Food Costs'!I56/SUM('Total Number of Participants'!B56:H56)," ")</f>
        <v>72.303696622052257</v>
      </c>
    </row>
    <row r="57" spans="1:9" ht="12" customHeight="1" x14ac:dyDescent="0.2">
      <c r="A57" s="7" t="str">
        <f>'Pregnant Women Participating'!A57</f>
        <v>San Felipe Pueblo, NM</v>
      </c>
      <c r="B57" s="35">
        <v>180.04589999999999</v>
      </c>
      <c r="C57" s="35">
        <v>176.94120000000001</v>
      </c>
      <c r="D57" s="35">
        <v>114.0181</v>
      </c>
      <c r="E57" s="35">
        <v>121.9849</v>
      </c>
      <c r="F57" s="35">
        <v>67.164199999999994</v>
      </c>
      <c r="G57" s="35">
        <v>314.03129999999999</v>
      </c>
      <c r="H57" s="35">
        <v>82.984499999999997</v>
      </c>
      <c r="I57" s="34">
        <f>IF(SUM('Total Number of Participants'!B57:H57)&gt;0,'Food Costs'!I57/SUM('Total Number of Participants'!B57:H57)," ")</f>
        <v>151.29311621021466</v>
      </c>
    </row>
    <row r="58" spans="1:9" ht="12" customHeight="1" x14ac:dyDescent="0.2">
      <c r="A58" s="7" t="str">
        <f>'Pregnant Women Participating'!A58</f>
        <v>Santo Domingo Tribe, NM</v>
      </c>
      <c r="B58" s="35">
        <v>154.71539999999999</v>
      </c>
      <c r="C58" s="35">
        <v>210.10939999999999</v>
      </c>
      <c r="D58" s="35">
        <v>199.90600000000001</v>
      </c>
      <c r="E58" s="35">
        <v>190.19329999999999</v>
      </c>
      <c r="F58" s="35">
        <v>198.57259999999999</v>
      </c>
      <c r="G58" s="35">
        <v>195.18600000000001</v>
      </c>
      <c r="H58" s="35">
        <v>197.9769</v>
      </c>
      <c r="I58" s="34">
        <f>IF(SUM('Total Number of Participants'!B58:H58)&gt;0,'Food Costs'!I58/SUM('Total Number of Participants'!B58:H58)," ")</f>
        <v>192.20980615735462</v>
      </c>
    </row>
    <row r="59" spans="1:9" ht="12" customHeight="1" x14ac:dyDescent="0.2">
      <c r="A59" s="7" t="str">
        <f>'Pregnant Women Participating'!A59</f>
        <v>Zuni Pueblo, NM</v>
      </c>
      <c r="B59" s="35">
        <v>72.717699999999994</v>
      </c>
      <c r="C59" s="35">
        <v>63</v>
      </c>
      <c r="D59" s="35">
        <v>67.069400000000002</v>
      </c>
      <c r="E59" s="35">
        <v>71.787800000000004</v>
      </c>
      <c r="F59" s="35">
        <v>49.888399999999997</v>
      </c>
      <c r="G59" s="35">
        <v>62.316000000000003</v>
      </c>
      <c r="H59" s="35">
        <v>52.586399999999998</v>
      </c>
      <c r="I59" s="34">
        <f>IF(SUM('Total Number of Participants'!B59:H59)&gt;0,'Food Costs'!I59/SUM('Total Number of Participants'!B59:H59)," ")</f>
        <v>62.939047619047621</v>
      </c>
    </row>
    <row r="60" spans="1:9" ht="12" customHeight="1" x14ac:dyDescent="0.2">
      <c r="A60" s="7" t="str">
        <f>'Pregnant Women Participating'!A60</f>
        <v>Cherokee Nation, OK</v>
      </c>
      <c r="B60" s="35">
        <v>53.171700000000001</v>
      </c>
      <c r="C60" s="35">
        <v>48.931899999999999</v>
      </c>
      <c r="D60" s="35">
        <v>49.407299999999999</v>
      </c>
      <c r="E60" s="35">
        <v>54.511299999999999</v>
      </c>
      <c r="F60" s="35">
        <v>46.352400000000003</v>
      </c>
      <c r="G60" s="35">
        <v>49.637900000000002</v>
      </c>
      <c r="H60" s="35">
        <v>45.578499999999998</v>
      </c>
      <c r="I60" s="34">
        <f>IF(SUM('Total Number of Participants'!B60:H60)&gt;0,'Food Costs'!I60/SUM('Total Number of Participants'!B60:H60)," ")</f>
        <v>49.672921376538561</v>
      </c>
    </row>
    <row r="61" spans="1:9" ht="12" customHeight="1" x14ac:dyDescent="0.2">
      <c r="A61" s="7" t="str">
        <f>'Pregnant Women Participating'!A61</f>
        <v>Chickasaw Nation, OK</v>
      </c>
      <c r="B61" s="35">
        <v>58.804200000000002</v>
      </c>
      <c r="C61" s="35">
        <v>67.498699999999999</v>
      </c>
      <c r="D61" s="35">
        <v>55.906500000000001</v>
      </c>
      <c r="E61" s="35">
        <v>57.452300000000001</v>
      </c>
      <c r="F61" s="35">
        <v>54.281300000000002</v>
      </c>
      <c r="G61" s="35">
        <v>54.709000000000003</v>
      </c>
      <c r="H61" s="35">
        <v>33.215000000000003</v>
      </c>
      <c r="I61" s="34">
        <f>IF(SUM('Total Number of Participants'!B61:H61)&gt;0,'Food Costs'!I61/SUM('Total Number of Participants'!B61:H61)," ")</f>
        <v>54.634516203525514</v>
      </c>
    </row>
    <row r="62" spans="1:9" ht="12" customHeight="1" x14ac:dyDescent="0.2">
      <c r="A62" s="7" t="str">
        <f>'Pregnant Women Participating'!A62</f>
        <v>Choctaw Nation, OK</v>
      </c>
      <c r="B62" s="35">
        <v>-19.5063</v>
      </c>
      <c r="C62" s="35">
        <v>65.755799999999994</v>
      </c>
      <c r="D62" s="35">
        <v>47.229799999999997</v>
      </c>
      <c r="E62" s="35">
        <v>50.6616</v>
      </c>
      <c r="F62" s="35">
        <v>39.656599999999997</v>
      </c>
      <c r="G62" s="35">
        <v>48.704500000000003</v>
      </c>
      <c r="H62" s="35">
        <v>47.862699999999997</v>
      </c>
      <c r="I62" s="34">
        <f>IF(SUM('Total Number of Participants'!B62:H62)&gt;0,'Food Costs'!I62/SUM('Total Number of Participants'!B62:H62)," ")</f>
        <v>39.922609751865345</v>
      </c>
    </row>
    <row r="63" spans="1:9" ht="12" customHeight="1" x14ac:dyDescent="0.2">
      <c r="A63" s="7" t="str">
        <f>'Pregnant Women Participating'!A63</f>
        <v>Citizen Potawatomi Nation, OK</v>
      </c>
      <c r="B63" s="35">
        <v>59.453499999999998</v>
      </c>
      <c r="C63" s="35">
        <v>54.176699999999997</v>
      </c>
      <c r="D63" s="35">
        <v>56.616</v>
      </c>
      <c r="E63" s="35">
        <v>57.296700000000001</v>
      </c>
      <c r="F63" s="35">
        <v>62.295000000000002</v>
      </c>
      <c r="G63" s="35">
        <v>63.005800000000001</v>
      </c>
      <c r="H63" s="35">
        <v>65.448700000000002</v>
      </c>
      <c r="I63" s="34">
        <f>IF(SUM('Total Number of Participants'!B63:H63)&gt;0,'Food Costs'!I63/SUM('Total Number of Participants'!B63:H63)," ")</f>
        <v>59.724447595415334</v>
      </c>
    </row>
    <row r="64" spans="1:9" ht="12" customHeight="1" x14ac:dyDescent="0.2">
      <c r="A64" s="7" t="str">
        <f>'Pregnant Women Participating'!A64</f>
        <v>Inter-Tribal Council, OK</v>
      </c>
      <c r="B64" s="35">
        <v>76.280600000000007</v>
      </c>
      <c r="C64" s="35">
        <v>65.879499999999993</v>
      </c>
      <c r="D64" s="35">
        <v>71.285200000000003</v>
      </c>
      <c r="E64" s="35">
        <v>71.207400000000007</v>
      </c>
      <c r="F64" s="35">
        <v>54.801000000000002</v>
      </c>
      <c r="G64" s="35">
        <v>67.7256</v>
      </c>
      <c r="H64" s="35">
        <v>64.072800000000001</v>
      </c>
      <c r="I64" s="34">
        <f>IF(SUM('Total Number of Participants'!B64:H64)&gt;0,'Food Costs'!I64/SUM('Total Number of Participants'!B64:H64)," ")</f>
        <v>67.322603550295852</v>
      </c>
    </row>
    <row r="65" spans="1:9" ht="12" customHeight="1" x14ac:dyDescent="0.2">
      <c r="A65" s="7" t="str">
        <f>'Pregnant Women Participating'!A65</f>
        <v>Muscogee Creek Nation, OK</v>
      </c>
      <c r="B65" s="35">
        <v>51.056100000000001</v>
      </c>
      <c r="C65" s="35">
        <v>54.471400000000003</v>
      </c>
      <c r="D65" s="35">
        <v>64.371899999999997</v>
      </c>
      <c r="E65" s="35">
        <v>66.331999999999994</v>
      </c>
      <c r="F65" s="35">
        <v>39.896700000000003</v>
      </c>
      <c r="G65" s="35">
        <v>50.272799999999997</v>
      </c>
      <c r="H65" s="35">
        <v>46.298200000000001</v>
      </c>
      <c r="I65" s="34">
        <f>IF(SUM('Total Number of Participants'!B65:H65)&gt;0,'Food Costs'!I65/SUM('Total Number of Participants'!B65:H65)," ")</f>
        <v>53.271952012719517</v>
      </c>
    </row>
    <row r="66" spans="1:9" ht="12" customHeight="1" x14ac:dyDescent="0.2">
      <c r="A66" s="7" t="str">
        <f>'Pregnant Women Participating'!A66</f>
        <v>Osage Tribal Council, OK</v>
      </c>
      <c r="B66" s="35">
        <v>39.234999999999999</v>
      </c>
      <c r="C66" s="35">
        <v>44.858400000000003</v>
      </c>
      <c r="D66" s="35">
        <v>62.430599999999998</v>
      </c>
      <c r="E66" s="35">
        <v>72.383899999999997</v>
      </c>
      <c r="F66" s="35">
        <v>47.281300000000002</v>
      </c>
      <c r="G66" s="35">
        <v>38.137300000000003</v>
      </c>
      <c r="H66" s="35">
        <v>72.013099999999994</v>
      </c>
      <c r="I66" s="34">
        <f>IF(SUM('Total Number of Participants'!B66:H66)&gt;0,'Food Costs'!I66/SUM('Total Number of Participants'!B66:H66)," ")</f>
        <v>53.549092730713568</v>
      </c>
    </row>
    <row r="67" spans="1:9" ht="12" customHeight="1" x14ac:dyDescent="0.2">
      <c r="A67" s="7" t="str">
        <f>'Pregnant Women Participating'!A67</f>
        <v>Otoe-Missouria Tribe, OK</v>
      </c>
      <c r="B67" s="35">
        <v>70.521100000000004</v>
      </c>
      <c r="C67" s="35">
        <v>70.284300000000002</v>
      </c>
      <c r="D67" s="35">
        <v>70.862399999999994</v>
      </c>
      <c r="E67" s="35">
        <v>69.647499999999994</v>
      </c>
      <c r="F67" s="35">
        <v>56.106999999999999</v>
      </c>
      <c r="G67" s="35">
        <v>56.781700000000001</v>
      </c>
      <c r="H67" s="35">
        <v>60.582700000000003</v>
      </c>
      <c r="I67" s="34">
        <f>IF(SUM('Total Number of Participants'!B67:H67)&gt;0,'Food Costs'!I67/SUM('Total Number of Participants'!B67:H67)," ")</f>
        <v>65.152197213290464</v>
      </c>
    </row>
    <row r="68" spans="1:9" ht="12" customHeight="1" x14ac:dyDescent="0.2">
      <c r="A68" s="7" t="str">
        <f>'Pregnant Women Participating'!A68</f>
        <v>Wichita, Caddo &amp; Delaware (WCD), OK</v>
      </c>
      <c r="B68" s="35">
        <v>45.630400000000002</v>
      </c>
      <c r="C68" s="35">
        <v>50.247799999999998</v>
      </c>
      <c r="D68" s="35">
        <v>69.671800000000005</v>
      </c>
      <c r="E68" s="35">
        <v>56.969099999999997</v>
      </c>
      <c r="F68" s="35">
        <v>50.840499999999999</v>
      </c>
      <c r="G68" s="35">
        <v>60.491999999999997</v>
      </c>
      <c r="H68" s="35">
        <v>59.622599999999998</v>
      </c>
      <c r="I68" s="34">
        <f>IF(SUM('Total Number of Participants'!B68:H68)&gt;0,'Food Costs'!I68/SUM('Total Number of Participants'!B68:H68)," ")</f>
        <v>56.188167535450006</v>
      </c>
    </row>
    <row r="69" spans="1:9" s="17" customFormat="1" ht="24.75" customHeight="1" x14ac:dyDescent="0.2">
      <c r="A69" s="14" t="str">
        <f>'Pregnant Women Participating'!A69</f>
        <v>Southwest Region</v>
      </c>
      <c r="B69" s="37">
        <v>37.301499999999997</v>
      </c>
      <c r="C69" s="37">
        <v>57.018799999999999</v>
      </c>
      <c r="D69" s="37">
        <v>58.053899999999999</v>
      </c>
      <c r="E69" s="37">
        <v>54.392299999999999</v>
      </c>
      <c r="F69" s="37">
        <v>53.4514</v>
      </c>
      <c r="G69" s="37">
        <v>54.6004</v>
      </c>
      <c r="H69" s="37">
        <v>53.953099999999999</v>
      </c>
      <c r="I69" s="41">
        <f>IF(SUM('Total Number of Participants'!B69:H69)&gt;0,'Food Costs'!I69/SUM('Total Number of Participants'!B69:H69)," ")</f>
        <v>52.600841624004289</v>
      </c>
    </row>
    <row r="70" spans="1:9" ht="12" customHeight="1" x14ac:dyDescent="0.2">
      <c r="A70" s="7" t="str">
        <f>'Pregnant Women Participating'!A70</f>
        <v>Colorado</v>
      </c>
      <c r="B70" s="34">
        <v>57.5976</v>
      </c>
      <c r="C70" s="35">
        <v>55.038600000000002</v>
      </c>
      <c r="D70" s="35">
        <v>55.503399999999999</v>
      </c>
      <c r="E70" s="35">
        <v>56.638399999999997</v>
      </c>
      <c r="F70" s="35">
        <v>54.5822</v>
      </c>
      <c r="G70" s="35">
        <v>55.055799999999998</v>
      </c>
      <c r="H70" s="35">
        <v>55.476900000000001</v>
      </c>
      <c r="I70" s="34">
        <f>IF(SUM('Total Number of Participants'!B70:H70)&gt;0,'Food Costs'!I70/SUM('Total Number of Participants'!B70:H70)," ")</f>
        <v>55.702996470813375</v>
      </c>
    </row>
    <row r="71" spans="1:9" ht="12" customHeight="1" x14ac:dyDescent="0.2">
      <c r="A71" s="7" t="str">
        <f>'Pregnant Women Participating'!A71</f>
        <v>Kansas</v>
      </c>
      <c r="B71" s="34">
        <v>40.975099999999998</v>
      </c>
      <c r="C71" s="35">
        <v>73.840599999999995</v>
      </c>
      <c r="D71" s="35">
        <v>53.003700000000002</v>
      </c>
      <c r="E71" s="35">
        <v>56.011600000000001</v>
      </c>
      <c r="F71" s="35">
        <v>51.530799999999999</v>
      </c>
      <c r="G71" s="35">
        <v>53.925699999999999</v>
      </c>
      <c r="H71" s="35">
        <v>57.851799999999997</v>
      </c>
      <c r="I71" s="34">
        <f>IF(SUM('Total Number of Participants'!B71:H71)&gt;0,'Food Costs'!I71/SUM('Total Number of Participants'!B71:H71)," ")</f>
        <v>55.233758900657371</v>
      </c>
    </row>
    <row r="72" spans="1:9" ht="12" customHeight="1" x14ac:dyDescent="0.2">
      <c r="A72" s="7" t="str">
        <f>'Pregnant Women Participating'!A72</f>
        <v>Missouri</v>
      </c>
      <c r="B72" s="34">
        <v>5.4795999999999996</v>
      </c>
      <c r="C72" s="35">
        <v>4.1406999999999998</v>
      </c>
      <c r="D72" s="35">
        <v>78.665000000000006</v>
      </c>
      <c r="E72" s="35">
        <v>72.7346</v>
      </c>
      <c r="F72" s="35">
        <v>55.4056</v>
      </c>
      <c r="G72" s="35">
        <v>50.065600000000003</v>
      </c>
      <c r="H72" s="35">
        <v>51.510399999999997</v>
      </c>
      <c r="I72" s="34">
        <f>IF(SUM('Total Number of Participants'!B72:H72)&gt;0,'Food Costs'!I72/SUM('Total Number of Participants'!B72:H72)," ")</f>
        <v>44.92590949020083</v>
      </c>
    </row>
    <row r="73" spans="1:9" ht="12" customHeight="1" x14ac:dyDescent="0.2">
      <c r="A73" s="7" t="str">
        <f>'Pregnant Women Participating'!A73</f>
        <v>Montana</v>
      </c>
      <c r="B73" s="34">
        <v>49.599600000000002</v>
      </c>
      <c r="C73" s="35">
        <v>55.8399</v>
      </c>
      <c r="D73" s="35">
        <v>58.008000000000003</v>
      </c>
      <c r="E73" s="35">
        <v>55.746099999999998</v>
      </c>
      <c r="F73" s="35">
        <v>67.464399999999998</v>
      </c>
      <c r="G73" s="35">
        <v>30.652100000000001</v>
      </c>
      <c r="H73" s="35">
        <v>58.280999999999999</v>
      </c>
      <c r="I73" s="34">
        <f>IF(SUM('Total Number of Participants'!B73:H73)&gt;0,'Food Costs'!I73/SUM('Total Number of Participants'!B73:H73)," ")</f>
        <v>53.624408897506328</v>
      </c>
    </row>
    <row r="74" spans="1:9" ht="12" customHeight="1" x14ac:dyDescent="0.2">
      <c r="A74" s="7" t="str">
        <f>'Pregnant Women Participating'!A74</f>
        <v>Nebraska</v>
      </c>
      <c r="B74" s="34">
        <v>56.805</v>
      </c>
      <c r="C74" s="35">
        <v>52.765799999999999</v>
      </c>
      <c r="D74" s="35">
        <v>59.719799999999999</v>
      </c>
      <c r="E74" s="35">
        <v>60.397300000000001</v>
      </c>
      <c r="F74" s="35">
        <v>57.502099999999999</v>
      </c>
      <c r="G74" s="35">
        <v>59.5075</v>
      </c>
      <c r="H74" s="35">
        <v>59.189799999999998</v>
      </c>
      <c r="I74" s="34">
        <f>IF(SUM('Total Number of Participants'!B74:H74)&gt;0,'Food Costs'!I74/SUM('Total Number of Participants'!B74:H74)," ")</f>
        <v>57.965560319015196</v>
      </c>
    </row>
    <row r="75" spans="1:9" ht="12" customHeight="1" x14ac:dyDescent="0.2">
      <c r="A75" s="7" t="str">
        <f>'Pregnant Women Participating'!A75</f>
        <v>North Dakota</v>
      </c>
      <c r="B75" s="34">
        <v>14.506500000000001</v>
      </c>
      <c r="C75" s="35">
        <v>57.492800000000003</v>
      </c>
      <c r="D75" s="35">
        <v>85.919600000000003</v>
      </c>
      <c r="E75" s="35">
        <v>57.727899999999998</v>
      </c>
      <c r="F75" s="35">
        <v>80.011200000000002</v>
      </c>
      <c r="G75" s="35">
        <v>50.352200000000003</v>
      </c>
      <c r="H75" s="35">
        <v>59.808999999999997</v>
      </c>
      <c r="I75" s="34">
        <f>IF(SUM('Total Number of Participants'!B75:H75)&gt;0,'Food Costs'!I75/SUM('Total Number of Participants'!B75:H75)," ")</f>
        <v>57.708419180943238</v>
      </c>
    </row>
    <row r="76" spans="1:9" ht="12" customHeight="1" x14ac:dyDescent="0.2">
      <c r="A76" s="7" t="str">
        <f>'Pregnant Women Participating'!A76</f>
        <v>South Dakota</v>
      </c>
      <c r="B76" s="34">
        <v>29.724</v>
      </c>
      <c r="C76" s="35">
        <v>67.813000000000002</v>
      </c>
      <c r="D76" s="35">
        <v>53.630499999999998</v>
      </c>
      <c r="E76" s="35">
        <v>57.7913</v>
      </c>
      <c r="F76" s="35">
        <v>47.108199999999997</v>
      </c>
      <c r="G76" s="35">
        <v>55.845700000000001</v>
      </c>
      <c r="H76" s="35">
        <v>56.5306</v>
      </c>
      <c r="I76" s="34">
        <f>IF(SUM('Total Number of Participants'!B76:H76)&gt;0,'Food Costs'!I76/SUM('Total Number of Participants'!B76:H76)," ")</f>
        <v>52.581912859102815</v>
      </c>
    </row>
    <row r="77" spans="1:9" ht="12" customHeight="1" x14ac:dyDescent="0.2">
      <c r="A77" s="7" t="str">
        <f>'Pregnant Women Participating'!A77</f>
        <v>Wyoming</v>
      </c>
      <c r="B77" s="34">
        <v>46.735199999999999</v>
      </c>
      <c r="C77" s="35">
        <v>70.915300000000002</v>
      </c>
      <c r="D77" s="35">
        <v>72.775599999999997</v>
      </c>
      <c r="E77" s="35">
        <v>44.5259</v>
      </c>
      <c r="F77" s="35">
        <v>57.565399999999997</v>
      </c>
      <c r="G77" s="35">
        <v>59.234900000000003</v>
      </c>
      <c r="H77" s="35">
        <v>58.713099999999997</v>
      </c>
      <c r="I77" s="34">
        <f>IF(SUM('Total Number of Participants'!B77:H77)&gt;0,'Food Costs'!I77/SUM('Total Number of Participants'!B77:H77)," ")</f>
        <v>58.594926111960397</v>
      </c>
    </row>
    <row r="78" spans="1:9" ht="12" customHeight="1" x14ac:dyDescent="0.2">
      <c r="A78" s="7" t="str">
        <f>'Pregnant Women Participating'!A78</f>
        <v>Ute Mountain Ute Tribe, CO</v>
      </c>
      <c r="B78" s="34">
        <v>66.7821</v>
      </c>
      <c r="C78" s="35">
        <v>59.129300000000001</v>
      </c>
      <c r="D78" s="35">
        <v>63.595999999999997</v>
      </c>
      <c r="E78" s="35">
        <v>58.789499999999997</v>
      </c>
      <c r="F78" s="35">
        <v>56.552599999999998</v>
      </c>
      <c r="G78" s="35">
        <v>60.1905</v>
      </c>
      <c r="H78" s="35">
        <v>59.013399999999997</v>
      </c>
      <c r="I78" s="34">
        <f>IF(SUM('Total Number of Participants'!B78:H78)&gt;0,'Food Costs'!I78/SUM('Total Number of Participants'!B78:H78)," ")</f>
        <v>60.612903225806448</v>
      </c>
    </row>
    <row r="79" spans="1:9" ht="12" customHeight="1" x14ac:dyDescent="0.2">
      <c r="A79" s="7" t="str">
        <f>'Pregnant Women Participating'!A79</f>
        <v>Omaha Sioux, NE</v>
      </c>
      <c r="B79" s="34">
        <v>80.462299999999999</v>
      </c>
      <c r="C79" s="35">
        <v>72.931600000000003</v>
      </c>
      <c r="D79" s="35">
        <v>81.580100000000002</v>
      </c>
      <c r="E79" s="35">
        <v>79.623000000000005</v>
      </c>
      <c r="F79" s="35">
        <v>66.560699999999997</v>
      </c>
      <c r="G79" s="35">
        <v>75.163799999999995</v>
      </c>
      <c r="H79" s="35">
        <v>73.192999999999998</v>
      </c>
      <c r="I79" s="34">
        <f>IF(SUM('Total Number of Participants'!B79:H79)&gt;0,'Food Costs'!I79/SUM('Total Number of Participants'!B79:H79)," ")</f>
        <v>75.777864992150711</v>
      </c>
    </row>
    <row r="80" spans="1:9" ht="12" customHeight="1" x14ac:dyDescent="0.2">
      <c r="A80" s="7" t="str">
        <f>'Pregnant Women Participating'!A80</f>
        <v>Santee Sioux, NE</v>
      </c>
      <c r="B80" s="34">
        <v>81.514300000000006</v>
      </c>
      <c r="C80" s="35">
        <v>73.454499999999996</v>
      </c>
      <c r="D80" s="35">
        <v>85.940299999999993</v>
      </c>
      <c r="E80" s="35">
        <v>85.557400000000001</v>
      </c>
      <c r="F80" s="35">
        <v>88.482799999999997</v>
      </c>
      <c r="G80" s="35">
        <v>84.38</v>
      </c>
      <c r="H80" s="35">
        <v>77.62</v>
      </c>
      <c r="I80" s="34">
        <f>IF(SUM('Total Number of Participants'!B80:H80)&gt;0,'Food Costs'!I80/SUM('Total Number of Participants'!B80:H80)," ")</f>
        <v>82.376777251184834</v>
      </c>
    </row>
    <row r="81" spans="1:9" ht="12" customHeight="1" x14ac:dyDescent="0.2">
      <c r="A81" s="7" t="str">
        <f>'Pregnant Women Participating'!A81</f>
        <v>Winnebago Tribe, NE</v>
      </c>
      <c r="B81" s="34">
        <v>65.456699999999998</v>
      </c>
      <c r="C81" s="35">
        <v>60.718200000000003</v>
      </c>
      <c r="D81" s="35">
        <v>66.173900000000003</v>
      </c>
      <c r="E81" s="35">
        <v>69.126099999999994</v>
      </c>
      <c r="F81" s="35">
        <v>90.097099999999998</v>
      </c>
      <c r="G81" s="35">
        <v>73.451300000000003</v>
      </c>
      <c r="H81" s="35">
        <v>80.037400000000005</v>
      </c>
      <c r="I81" s="34">
        <f>IF(SUM('Total Number of Participants'!B81:H81)&gt;0,'Food Costs'!I81/SUM('Total Number of Participants'!B81:H81)," ")</f>
        <v>71.779898218829516</v>
      </c>
    </row>
    <row r="82" spans="1:9" ht="12" customHeight="1" x14ac:dyDescent="0.2">
      <c r="A82" s="7" t="str">
        <f>'Pregnant Women Participating'!A82</f>
        <v>Standing Rock Sioux Tribe, ND</v>
      </c>
      <c r="B82" s="34">
        <v>69.781899999999993</v>
      </c>
      <c r="C82" s="35">
        <v>78.017499999999998</v>
      </c>
      <c r="D82" s="35">
        <v>69.741799999999998</v>
      </c>
      <c r="E82" s="35">
        <v>75.131500000000003</v>
      </c>
      <c r="F82" s="35">
        <v>75.544600000000003</v>
      </c>
      <c r="G82" s="35">
        <v>73.181399999999996</v>
      </c>
      <c r="H82" s="35">
        <v>69.829300000000003</v>
      </c>
      <c r="I82" s="34">
        <f>IF(SUM('Total Number of Participants'!B82:H82)&gt;0,'Food Costs'!I82/SUM('Total Number of Participants'!B82:H82)," ")</f>
        <v>73.015251989389924</v>
      </c>
    </row>
    <row r="83" spans="1:9" ht="12" customHeight="1" x14ac:dyDescent="0.2">
      <c r="A83" s="7" t="str">
        <f>'Pregnant Women Participating'!A83</f>
        <v>Three Affiliated Tribes, ND</v>
      </c>
      <c r="B83" s="34">
        <v>84.511600000000001</v>
      </c>
      <c r="C83" s="35">
        <v>90.747</v>
      </c>
      <c r="D83" s="35">
        <v>78.2</v>
      </c>
      <c r="E83" s="35">
        <v>83.591800000000006</v>
      </c>
      <c r="F83" s="35">
        <v>95.953500000000005</v>
      </c>
      <c r="G83" s="35">
        <v>97.597700000000003</v>
      </c>
      <c r="H83" s="35">
        <v>99.654300000000006</v>
      </c>
      <c r="I83" s="34">
        <f>IF(SUM('Total Number of Participants'!B83:H83)&gt;0,'Food Costs'!I83/SUM('Total Number of Participants'!B83:H83)," ")</f>
        <v>89.858085808580853</v>
      </c>
    </row>
    <row r="84" spans="1:9" ht="12" customHeight="1" x14ac:dyDescent="0.2">
      <c r="A84" s="7" t="str">
        <f>'Pregnant Women Participating'!A84</f>
        <v>Cheyenne River Sioux, SD</v>
      </c>
      <c r="B84" s="34">
        <v>89.349500000000006</v>
      </c>
      <c r="C84" s="35">
        <v>76.239099999999993</v>
      </c>
      <c r="D84" s="35">
        <v>92.164599999999993</v>
      </c>
      <c r="E84" s="35">
        <v>85.292900000000003</v>
      </c>
      <c r="F84" s="35">
        <v>168.4907</v>
      </c>
      <c r="G84" s="35">
        <v>172.4787</v>
      </c>
      <c r="H84" s="35">
        <v>177.96090000000001</v>
      </c>
      <c r="I84" s="34">
        <f>IF(SUM('Total Number of Participants'!B84:H84)&gt;0,'Food Costs'!I84/SUM('Total Number of Participants'!B84:H84)," ")</f>
        <v>123.18456832087016</v>
      </c>
    </row>
    <row r="85" spans="1:9" ht="12" customHeight="1" x14ac:dyDescent="0.2">
      <c r="A85" s="7" t="str">
        <f>'Pregnant Women Participating'!A85</f>
        <v>Rosebud Sioux, SD</v>
      </c>
      <c r="B85" s="34">
        <v>63.957599999999999</v>
      </c>
      <c r="C85" s="35">
        <v>29.1599</v>
      </c>
      <c r="D85" s="35">
        <v>73.4512</v>
      </c>
      <c r="E85" s="35">
        <v>79.2804</v>
      </c>
      <c r="F85" s="35">
        <v>76.461200000000005</v>
      </c>
      <c r="G85" s="35">
        <v>81.876999999999995</v>
      </c>
      <c r="H85" s="35">
        <v>79.501999999999995</v>
      </c>
      <c r="I85" s="34">
        <f>IF(SUM('Total Number of Participants'!B85:H85)&gt;0,'Food Costs'!I85/SUM('Total Number of Participants'!B85:H85)," ")</f>
        <v>68.615108559124351</v>
      </c>
    </row>
    <row r="86" spans="1:9" ht="12" customHeight="1" x14ac:dyDescent="0.2">
      <c r="A86" s="7" t="str">
        <f>'Pregnant Women Participating'!A86</f>
        <v>Northern Arapahoe, WY</v>
      </c>
      <c r="B86" s="34">
        <v>73.373800000000003</v>
      </c>
      <c r="C86" s="35">
        <v>71.292500000000004</v>
      </c>
      <c r="D86" s="35">
        <v>75.236500000000007</v>
      </c>
      <c r="E86" s="35">
        <v>73.077699999999993</v>
      </c>
      <c r="F86" s="35">
        <v>66.0441</v>
      </c>
      <c r="G86" s="35">
        <v>63.632899999999999</v>
      </c>
      <c r="H86" s="35">
        <v>66.822999999999993</v>
      </c>
      <c r="I86" s="34">
        <f>IF(SUM('Total Number of Participants'!B86:H86)&gt;0,'Food Costs'!I86/SUM('Total Number of Participants'!B86:H86)," ")</f>
        <v>69.898097826086953</v>
      </c>
    </row>
    <row r="87" spans="1:9" ht="12" customHeight="1" x14ac:dyDescent="0.2">
      <c r="A87" s="7" t="str">
        <f>'Pregnant Women Participating'!A87</f>
        <v>Shoshone Tribe, WY</v>
      </c>
      <c r="B87" s="34">
        <v>66.305599999999998</v>
      </c>
      <c r="C87" s="35">
        <v>72.215900000000005</v>
      </c>
      <c r="D87" s="35">
        <v>64.828000000000003</v>
      </c>
      <c r="E87" s="35">
        <v>73.238100000000003</v>
      </c>
      <c r="F87" s="35">
        <v>70.712599999999995</v>
      </c>
      <c r="G87" s="35">
        <v>101.11960000000001</v>
      </c>
      <c r="H87" s="35">
        <v>101.11960000000001</v>
      </c>
      <c r="I87" s="34">
        <f>IF(SUM('Total Number of Participants'!B87:H87)&gt;0,'Food Costs'!I87/SUM('Total Number of Participants'!B87:H87)," ")</f>
        <v>78.346273291925471</v>
      </c>
    </row>
    <row r="88" spans="1:9" s="17" customFormat="1" ht="24.75" customHeight="1" x14ac:dyDescent="0.2">
      <c r="A88" s="14" t="str">
        <f>'Pregnant Women Participating'!A88</f>
        <v>Mountain Plains</v>
      </c>
      <c r="B88" s="37">
        <v>36.4786</v>
      </c>
      <c r="C88" s="37">
        <v>43.516100000000002</v>
      </c>
      <c r="D88" s="37">
        <v>63.943399999999997</v>
      </c>
      <c r="E88" s="37">
        <v>61.556199999999997</v>
      </c>
      <c r="F88" s="37">
        <v>56.038899999999998</v>
      </c>
      <c r="G88" s="37">
        <v>53.202599999999997</v>
      </c>
      <c r="H88" s="37">
        <v>55.749299999999998</v>
      </c>
      <c r="I88" s="41">
        <f>IF(SUM('Total Number of Participants'!B88:H88)&gt;0,'Food Costs'!I88/SUM('Total Number of Participants'!B88:H88)," ")</f>
        <v>52.824778828587831</v>
      </c>
    </row>
    <row r="89" spans="1:9" ht="12" customHeight="1" x14ac:dyDescent="0.2">
      <c r="A89" s="8" t="str">
        <f>'Pregnant Women Participating'!A89</f>
        <v>Alaska</v>
      </c>
      <c r="B89" s="34">
        <v>62.5169</v>
      </c>
      <c r="C89" s="35">
        <v>80.341899999999995</v>
      </c>
      <c r="D89" s="35">
        <v>61.332999999999998</v>
      </c>
      <c r="E89" s="35">
        <v>62.683900000000001</v>
      </c>
      <c r="F89" s="35">
        <v>89.079499999999996</v>
      </c>
      <c r="G89" s="35">
        <v>94.959500000000006</v>
      </c>
      <c r="H89" s="35">
        <v>90.748699999999999</v>
      </c>
      <c r="I89" s="34">
        <f>IF(SUM('Total Number of Participants'!B89:H89)&gt;0,'Food Costs'!I89/SUM('Total Number of Participants'!B89:H89)," ")</f>
        <v>77.224818264919691</v>
      </c>
    </row>
    <row r="90" spans="1:9" ht="12" customHeight="1" x14ac:dyDescent="0.2">
      <c r="A90" s="8" t="str">
        <f>'Pregnant Women Participating'!A90</f>
        <v>American Samoa</v>
      </c>
      <c r="B90" s="34">
        <v>105.9804</v>
      </c>
      <c r="C90" s="35">
        <v>104.7105</v>
      </c>
      <c r="D90" s="35">
        <v>103.6246</v>
      </c>
      <c r="E90" s="35">
        <v>102.78830000000001</v>
      </c>
      <c r="F90" s="35">
        <v>99.222800000000007</v>
      </c>
      <c r="G90" s="35">
        <v>103.89060000000001</v>
      </c>
      <c r="H90" s="35">
        <v>109.79510000000001</v>
      </c>
      <c r="I90" s="34">
        <f>IF(SUM('Total Number of Participants'!B90:H90)&gt;0,'Food Costs'!I90/SUM('Total Number of Participants'!B90:H90)," ")</f>
        <v>104.28351218792639</v>
      </c>
    </row>
    <row r="91" spans="1:9" ht="12" customHeight="1" x14ac:dyDescent="0.2">
      <c r="A91" s="8" t="str">
        <f>'Pregnant Women Participating'!A91</f>
        <v>California</v>
      </c>
      <c r="B91" s="34">
        <v>68.250100000000003</v>
      </c>
      <c r="C91" s="35">
        <v>69.547300000000007</v>
      </c>
      <c r="D91" s="35">
        <v>57.981299999999997</v>
      </c>
      <c r="E91" s="35">
        <v>83.074200000000005</v>
      </c>
      <c r="F91" s="35">
        <v>67.667000000000002</v>
      </c>
      <c r="G91" s="35">
        <v>68.917000000000002</v>
      </c>
      <c r="H91" s="35">
        <v>76.206599999999995</v>
      </c>
      <c r="I91" s="34">
        <f>IF(SUM('Total Number of Participants'!B91:H91)&gt;0,'Food Costs'!I91/SUM('Total Number of Participants'!B91:H91)," ")</f>
        <v>70.231498635465698</v>
      </c>
    </row>
    <row r="92" spans="1:9" ht="12" customHeight="1" x14ac:dyDescent="0.2">
      <c r="A92" s="8" t="str">
        <f>'Pregnant Women Participating'!A92</f>
        <v>Guam</v>
      </c>
      <c r="B92" s="34">
        <v>87.795599999999993</v>
      </c>
      <c r="C92" s="35">
        <v>75.256799999999998</v>
      </c>
      <c r="D92" s="35">
        <v>84.082300000000004</v>
      </c>
      <c r="E92" s="35">
        <v>90.128699999999995</v>
      </c>
      <c r="F92" s="35">
        <v>78.833699999999993</v>
      </c>
      <c r="G92" s="35">
        <v>89.556399999999996</v>
      </c>
      <c r="H92" s="35">
        <v>77.331999999999994</v>
      </c>
      <c r="I92" s="34">
        <f>IF(SUM('Total Number of Participants'!B92:H92)&gt;0,'Food Costs'!I92/SUM('Total Number of Participants'!B92:H92)," ")</f>
        <v>83.319955808535681</v>
      </c>
    </row>
    <row r="93" spans="1:9" ht="12" customHeight="1" x14ac:dyDescent="0.2">
      <c r="A93" s="8" t="str">
        <f>'Pregnant Women Participating'!A93</f>
        <v>Hawaii</v>
      </c>
      <c r="B93" s="34">
        <v>65.589600000000004</v>
      </c>
      <c r="C93" s="35">
        <v>71.152299999999997</v>
      </c>
      <c r="D93" s="35">
        <v>89.771799999999999</v>
      </c>
      <c r="E93" s="35">
        <v>78.731399999999994</v>
      </c>
      <c r="F93" s="35">
        <v>73.561700000000002</v>
      </c>
      <c r="G93" s="35">
        <v>76.791200000000003</v>
      </c>
      <c r="H93" s="35">
        <v>77.45</v>
      </c>
      <c r="I93" s="34">
        <f>IF(SUM('Total Number of Participants'!B93:H93)&gt;0,'Food Costs'!I93/SUM('Total Number of Participants'!B93:H93)," ")</f>
        <v>76.108781521918289</v>
      </c>
    </row>
    <row r="94" spans="1:9" ht="12" customHeight="1" x14ac:dyDescent="0.2">
      <c r="A94" s="8" t="str">
        <f>'Pregnant Women Participating'!A94</f>
        <v>Idaho</v>
      </c>
      <c r="B94" s="34">
        <v>54.174500000000002</v>
      </c>
      <c r="C94" s="35">
        <v>52.936799999999998</v>
      </c>
      <c r="D94" s="35">
        <v>55.599200000000003</v>
      </c>
      <c r="E94" s="35">
        <v>55.577399999999997</v>
      </c>
      <c r="F94" s="35">
        <v>54.238999999999997</v>
      </c>
      <c r="G94" s="35">
        <v>55.788200000000003</v>
      </c>
      <c r="H94" s="35">
        <v>53.249400000000001</v>
      </c>
      <c r="I94" s="34">
        <f>IF(SUM('Total Number of Participants'!B94:H94)&gt;0,'Food Costs'!I94/SUM('Total Number of Participants'!B94:H94)," ")</f>
        <v>54.50662396402987</v>
      </c>
    </row>
    <row r="95" spans="1:9" ht="12" customHeight="1" x14ac:dyDescent="0.2">
      <c r="A95" s="8" t="str">
        <f>'Pregnant Women Participating'!A95</f>
        <v>Nevada</v>
      </c>
      <c r="B95" s="34">
        <v>67.053600000000003</v>
      </c>
      <c r="C95" s="35">
        <v>65.865499999999997</v>
      </c>
      <c r="D95" s="35">
        <v>67.703800000000001</v>
      </c>
      <c r="E95" s="35">
        <v>70.840199999999996</v>
      </c>
      <c r="F95" s="35">
        <v>64.416899999999998</v>
      </c>
      <c r="G95" s="35">
        <v>65.725099999999998</v>
      </c>
      <c r="H95" s="35">
        <v>63.7913</v>
      </c>
      <c r="I95" s="34">
        <f>IF(SUM('Total Number of Participants'!B95:H95)&gt;0,'Food Costs'!I95/SUM('Total Number of Participants'!B95:H95)," ")</f>
        <v>66.487087751947939</v>
      </c>
    </row>
    <row r="96" spans="1:9" ht="12" customHeight="1" x14ac:dyDescent="0.2">
      <c r="A96" s="8" t="str">
        <f>'Pregnant Women Participating'!A96</f>
        <v>Oregon</v>
      </c>
      <c r="B96" s="34">
        <v>19.232700000000001</v>
      </c>
      <c r="C96" s="35">
        <v>49.125100000000003</v>
      </c>
      <c r="D96" s="35">
        <v>58.381700000000002</v>
      </c>
      <c r="E96" s="35">
        <v>50.945900000000002</v>
      </c>
      <c r="F96" s="35">
        <v>59.004399999999997</v>
      </c>
      <c r="G96" s="35">
        <v>57.173299999999998</v>
      </c>
      <c r="H96" s="35">
        <v>63.987200000000001</v>
      </c>
      <c r="I96" s="34">
        <f>IF(SUM('Total Number of Participants'!B96:H96)&gt;0,'Food Costs'!I96/SUM('Total Number of Participants'!B96:H96)," ")</f>
        <v>51.034302310549585</v>
      </c>
    </row>
    <row r="97" spans="1:9" ht="12" customHeight="1" x14ac:dyDescent="0.2">
      <c r="A97" s="8" t="str">
        <f>'Pregnant Women Participating'!A97</f>
        <v>Washington</v>
      </c>
      <c r="B97" s="34">
        <v>19.169799999999999</v>
      </c>
      <c r="C97" s="35">
        <v>44.122599999999998</v>
      </c>
      <c r="D97" s="35">
        <v>77.893699999999995</v>
      </c>
      <c r="E97" s="35">
        <v>57.593899999999998</v>
      </c>
      <c r="F97" s="35">
        <v>50.958599999999997</v>
      </c>
      <c r="G97" s="35">
        <v>62.2226</v>
      </c>
      <c r="H97" s="35">
        <v>61.536900000000003</v>
      </c>
      <c r="I97" s="34">
        <f>IF(SUM('Total Number of Participants'!B97:H97)&gt;0,'Food Costs'!I97/SUM('Total Number of Participants'!B97:H97)," ")</f>
        <v>53.211050732033932</v>
      </c>
    </row>
    <row r="98" spans="1:9" ht="12" customHeight="1" x14ac:dyDescent="0.2">
      <c r="A98" s="8" t="str">
        <f>'Pregnant Women Participating'!A98</f>
        <v>Northern Marianas</v>
      </c>
      <c r="B98" s="34">
        <v>74.163899999999998</v>
      </c>
      <c r="C98" s="35">
        <v>99.997600000000006</v>
      </c>
      <c r="D98" s="35">
        <v>85.897800000000004</v>
      </c>
      <c r="E98" s="35">
        <v>87.375699999999995</v>
      </c>
      <c r="F98" s="35">
        <v>87.439800000000005</v>
      </c>
      <c r="G98" s="35">
        <v>84.019400000000005</v>
      </c>
      <c r="H98" s="35">
        <v>83.588399999999993</v>
      </c>
      <c r="I98" s="34">
        <f>IF(SUM('Total Number of Participants'!B98:H98)&gt;0,'Food Costs'!I98/SUM('Total Number of Participants'!B98:H98)," ")</f>
        <v>86.061028518539942</v>
      </c>
    </row>
    <row r="99" spans="1:9" ht="12" customHeight="1" x14ac:dyDescent="0.2">
      <c r="A99" s="8" t="str">
        <f>'Pregnant Women Participating'!A99</f>
        <v>Inter-Tribal Council, NV</v>
      </c>
      <c r="B99" s="34">
        <v>53.652500000000003</v>
      </c>
      <c r="C99" s="35">
        <v>42.980600000000003</v>
      </c>
      <c r="D99" s="35">
        <v>47.159100000000002</v>
      </c>
      <c r="E99" s="35">
        <v>62.632599999999996</v>
      </c>
      <c r="F99" s="35">
        <v>44.943800000000003</v>
      </c>
      <c r="G99" s="35">
        <v>51.593800000000002</v>
      </c>
      <c r="H99" s="35">
        <v>50.605200000000004</v>
      </c>
      <c r="I99" s="34">
        <f>IF(SUM('Total Number of Participants'!B99:H99)&gt;0,'Food Costs'!I99/SUM('Total Number of Participants'!B99:H99)," ")</f>
        <v>50.390343957084255</v>
      </c>
    </row>
    <row r="100" spans="1:9" s="17" customFormat="1" ht="24.75" customHeight="1" x14ac:dyDescent="0.2">
      <c r="A100" s="14" t="str">
        <f>'Pregnant Women Participating'!A100</f>
        <v>Western Region</v>
      </c>
      <c r="B100" s="37">
        <v>59.796100000000003</v>
      </c>
      <c r="C100" s="37">
        <v>65.390299999999996</v>
      </c>
      <c r="D100" s="37">
        <v>61.326000000000001</v>
      </c>
      <c r="E100" s="37">
        <v>77.1096</v>
      </c>
      <c r="F100" s="37">
        <v>65.435500000000005</v>
      </c>
      <c r="G100" s="37">
        <v>67.674400000000006</v>
      </c>
      <c r="H100" s="37">
        <v>73.154600000000002</v>
      </c>
      <c r="I100" s="41">
        <f>IF(SUM('Total Number of Participants'!B100:H100)&gt;0,'Food Costs'!I100/SUM('Total Number of Participants'!B100:H100)," ")</f>
        <v>67.106354024089754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38">
        <v>49.656100000000002</v>
      </c>
      <c r="C101" s="39">
        <v>64.2072</v>
      </c>
      <c r="D101" s="39">
        <v>65.301900000000003</v>
      </c>
      <c r="E101" s="39">
        <v>66.485799999999998</v>
      </c>
      <c r="F101" s="39">
        <v>61.325899999999997</v>
      </c>
      <c r="G101" s="39">
        <v>63.856699999999996</v>
      </c>
      <c r="H101" s="39">
        <v>64.784700000000001</v>
      </c>
      <c r="I101" s="42">
        <f>IF(SUM('Total Number of Participants'!B101:H101)&gt;0,'Food Costs'!I101/SUM('Total Number of Participants'!B101:H101)," ")</f>
        <v>62.179744269425896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  <c r="B104" s="40"/>
      <c r="C104" s="40"/>
      <c r="D104" s="40"/>
      <c r="E104" s="40"/>
      <c r="F104" s="40"/>
      <c r="G104" s="40"/>
      <c r="H104" s="40"/>
      <c r="I104" s="40"/>
    </row>
    <row r="105" spans="1:9" ht="12.75" customHeight="1" x14ac:dyDescent="0.2"/>
    <row r="106" spans="1:9" ht="12.75" customHeight="1" x14ac:dyDescent="0.2"/>
    <row r="107" spans="1:9" ht="12.75" customHeight="1" x14ac:dyDescent="0.2"/>
    <row r="108" spans="1:9" ht="12.75" customHeight="1" x14ac:dyDescent="0.2"/>
    <row r="109" spans="1:9" ht="12.75" customHeight="1" x14ac:dyDescent="0.2"/>
    <row r="110" spans="1:9" ht="12.75" customHeight="1" x14ac:dyDescent="0.2"/>
    <row r="111" spans="1:9" ht="12.75" customHeight="1" x14ac:dyDescent="0.2"/>
    <row r="112" spans="1:9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4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23</v>
      </c>
    </row>
    <row r="6" spans="1:9" ht="12" customHeight="1" x14ac:dyDescent="0.2">
      <c r="A6" s="7" t="str">
        <f>'Pregnant Women Participating'!A6</f>
        <v>Connecticut</v>
      </c>
      <c r="B6" s="13">
        <v>2280677</v>
      </c>
      <c r="C6" s="4">
        <v>2876447</v>
      </c>
      <c r="D6" s="4">
        <v>4304350</v>
      </c>
      <c r="E6" s="4">
        <v>3199226</v>
      </c>
      <c r="F6" s="4">
        <v>2564848</v>
      </c>
      <c r="G6" s="4">
        <v>3201344</v>
      </c>
      <c r="H6" s="4">
        <v>3093236</v>
      </c>
      <c r="I6" s="13">
        <f t="shared" ref="I6:I101" si="0">IF(SUM(B6:H6)&gt;0,SUM(B6:H6)," ")</f>
        <v>21520128</v>
      </c>
    </row>
    <row r="7" spans="1:9" ht="12" customHeight="1" x14ac:dyDescent="0.2">
      <c r="A7" s="7" t="str">
        <f>'Pregnant Women Participating'!A7</f>
        <v>Maine</v>
      </c>
      <c r="B7" s="13">
        <v>1110645</v>
      </c>
      <c r="C7" s="4">
        <v>986762</v>
      </c>
      <c r="D7" s="4">
        <v>959365</v>
      </c>
      <c r="E7" s="4">
        <v>1070866</v>
      </c>
      <c r="F7" s="4">
        <v>881572</v>
      </c>
      <c r="G7" s="4">
        <v>1037652</v>
      </c>
      <c r="H7" s="4">
        <v>1016108</v>
      </c>
      <c r="I7" s="13">
        <f t="shared" si="0"/>
        <v>7062970</v>
      </c>
    </row>
    <row r="8" spans="1:9" ht="12" customHeight="1" x14ac:dyDescent="0.2">
      <c r="A8" s="7" t="str">
        <f>'Pregnant Women Participating'!A8</f>
        <v>Massachusetts</v>
      </c>
      <c r="B8" s="13">
        <v>4521515</v>
      </c>
      <c r="C8" s="4">
        <v>8622322</v>
      </c>
      <c r="D8" s="4">
        <v>6503442</v>
      </c>
      <c r="E8" s="4">
        <v>6771405</v>
      </c>
      <c r="F8" s="4">
        <v>6360832</v>
      </c>
      <c r="G8" s="4">
        <v>6522326</v>
      </c>
      <c r="H8" s="4">
        <v>6765394</v>
      </c>
      <c r="I8" s="13">
        <f t="shared" si="0"/>
        <v>46067236</v>
      </c>
    </row>
    <row r="9" spans="1:9" ht="12" customHeight="1" x14ac:dyDescent="0.2">
      <c r="A9" s="7" t="str">
        <f>'Pregnant Women Participating'!A9</f>
        <v>New Hampshire</v>
      </c>
      <c r="B9" s="13">
        <v>617007</v>
      </c>
      <c r="C9" s="4">
        <v>552626</v>
      </c>
      <c r="D9" s="4">
        <v>546461</v>
      </c>
      <c r="E9" s="4">
        <v>594190</v>
      </c>
      <c r="F9" s="4">
        <v>542477</v>
      </c>
      <c r="G9" s="4">
        <v>570644</v>
      </c>
      <c r="H9" s="4">
        <v>630014</v>
      </c>
      <c r="I9" s="13">
        <f t="shared" si="0"/>
        <v>4053419</v>
      </c>
    </row>
    <row r="10" spans="1:9" ht="12" customHeight="1" x14ac:dyDescent="0.2">
      <c r="A10" s="7" t="str">
        <f>'Pregnant Women Participating'!A10</f>
        <v>New York</v>
      </c>
      <c r="B10" s="13">
        <v>35864727</v>
      </c>
      <c r="C10" s="4">
        <v>34412329</v>
      </c>
      <c r="D10" s="4">
        <v>34430776</v>
      </c>
      <c r="E10" s="4">
        <v>35921987</v>
      </c>
      <c r="F10" s="4">
        <v>33866344</v>
      </c>
      <c r="G10" s="4">
        <v>33911319</v>
      </c>
      <c r="H10" s="4">
        <v>35015763</v>
      </c>
      <c r="I10" s="13">
        <f t="shared" si="0"/>
        <v>243423245</v>
      </c>
    </row>
    <row r="11" spans="1:9" ht="12" customHeight="1" x14ac:dyDescent="0.2">
      <c r="A11" s="7" t="str">
        <f>'Pregnant Women Participating'!A11</f>
        <v>Rhode Island</v>
      </c>
      <c r="B11" s="13">
        <v>263067</v>
      </c>
      <c r="C11" s="4">
        <v>1015519</v>
      </c>
      <c r="D11" s="4">
        <v>1456693</v>
      </c>
      <c r="E11" s="4">
        <v>1169040</v>
      </c>
      <c r="F11" s="4">
        <v>1422483</v>
      </c>
      <c r="G11" s="4">
        <v>1025000</v>
      </c>
      <c r="H11" s="4">
        <v>1047000</v>
      </c>
      <c r="I11" s="13">
        <f t="shared" si="0"/>
        <v>7398802</v>
      </c>
    </row>
    <row r="12" spans="1:9" ht="12" customHeight="1" x14ac:dyDescent="0.2">
      <c r="A12" s="7" t="str">
        <f>'Pregnant Women Participating'!A12</f>
        <v>Vermont</v>
      </c>
      <c r="B12" s="13">
        <v>449691</v>
      </c>
      <c r="C12" s="4">
        <v>561758</v>
      </c>
      <c r="D12" s="4">
        <v>715634</v>
      </c>
      <c r="E12" s="4">
        <v>608332</v>
      </c>
      <c r="F12" s="4">
        <v>583475</v>
      </c>
      <c r="G12" s="4">
        <v>639000</v>
      </c>
      <c r="H12" s="4">
        <v>639000</v>
      </c>
      <c r="I12" s="13">
        <f t="shared" si="0"/>
        <v>4196890</v>
      </c>
    </row>
    <row r="13" spans="1:9" ht="12" customHeight="1" x14ac:dyDescent="0.2">
      <c r="A13" s="7" t="str">
        <f>'Pregnant Women Participating'!A13</f>
        <v>Virgin Islands</v>
      </c>
      <c r="B13" s="13">
        <v>164064</v>
      </c>
      <c r="C13" s="4">
        <v>250388</v>
      </c>
      <c r="D13" s="4">
        <v>208625</v>
      </c>
      <c r="E13" s="4">
        <v>215803</v>
      </c>
      <c r="F13" s="4">
        <v>243393</v>
      </c>
      <c r="G13" s="4">
        <v>204288</v>
      </c>
      <c r="H13" s="4">
        <v>304271</v>
      </c>
      <c r="I13" s="13">
        <f t="shared" si="0"/>
        <v>1590832</v>
      </c>
    </row>
    <row r="14" spans="1:9" ht="12" customHeight="1" x14ac:dyDescent="0.2">
      <c r="A14" s="7" t="str">
        <f>'Pregnant Women Participating'!A14</f>
        <v>Pleasant Point, ME</v>
      </c>
      <c r="B14" s="13">
        <v>3060</v>
      </c>
      <c r="C14" s="4">
        <v>2100</v>
      </c>
      <c r="D14" s="4">
        <v>3101</v>
      </c>
      <c r="E14" s="4">
        <v>3515</v>
      </c>
      <c r="F14" s="4">
        <v>6296</v>
      </c>
      <c r="G14" s="4">
        <v>6296</v>
      </c>
      <c r="H14" s="4">
        <v>6296</v>
      </c>
      <c r="I14" s="13">
        <f t="shared" si="0"/>
        <v>30664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45274453</v>
      </c>
      <c r="C15" s="15">
        <v>49280251</v>
      </c>
      <c r="D15" s="15">
        <v>49128447</v>
      </c>
      <c r="E15" s="15">
        <v>49554364</v>
      </c>
      <c r="F15" s="15">
        <v>46471720</v>
      </c>
      <c r="G15" s="15">
        <v>47117869</v>
      </c>
      <c r="H15" s="15">
        <v>48517082</v>
      </c>
      <c r="I15" s="16">
        <f t="shared" si="0"/>
        <v>335344186</v>
      </c>
    </row>
    <row r="16" spans="1:9" ht="12" customHeight="1" x14ac:dyDescent="0.2">
      <c r="A16" s="7" t="str">
        <f>'Pregnant Women Participating'!A16</f>
        <v>Delaware</v>
      </c>
      <c r="B16" s="4">
        <v>1249000</v>
      </c>
      <c r="C16" s="4">
        <v>1183255</v>
      </c>
      <c r="D16" s="4">
        <v>1211571</v>
      </c>
      <c r="E16" s="4">
        <v>1280955</v>
      </c>
      <c r="F16" s="4">
        <v>1142937</v>
      </c>
      <c r="G16" s="4">
        <v>1180735</v>
      </c>
      <c r="H16" s="4">
        <v>1164779</v>
      </c>
      <c r="I16" s="13">
        <f t="shared" si="0"/>
        <v>8413232</v>
      </c>
    </row>
    <row r="17" spans="1:9" ht="12" customHeight="1" x14ac:dyDescent="0.2">
      <c r="A17" s="7" t="str">
        <f>'Pregnant Women Participating'!A17</f>
        <v>District of Columbia</v>
      </c>
      <c r="B17" s="4">
        <v>1002428</v>
      </c>
      <c r="C17" s="4">
        <v>136036</v>
      </c>
      <c r="D17" s="4">
        <v>944355</v>
      </c>
      <c r="E17" s="4">
        <v>661076</v>
      </c>
      <c r="F17" s="4">
        <v>816608</v>
      </c>
      <c r="G17" s="4">
        <v>272425</v>
      </c>
      <c r="H17" s="4">
        <v>916348</v>
      </c>
      <c r="I17" s="13">
        <f t="shared" si="0"/>
        <v>4749276</v>
      </c>
    </row>
    <row r="18" spans="1:9" ht="12" customHeight="1" x14ac:dyDescent="0.2">
      <c r="A18" s="7" t="str">
        <f>'Pregnant Women Participating'!A18</f>
        <v>Maryland</v>
      </c>
      <c r="B18" s="4">
        <v>6071200</v>
      </c>
      <c r="C18" s="4">
        <v>9693123</v>
      </c>
      <c r="D18" s="4">
        <v>7805609</v>
      </c>
      <c r="E18" s="4">
        <v>7780458</v>
      </c>
      <c r="F18" s="4">
        <v>7253706</v>
      </c>
      <c r="G18" s="4">
        <v>7485737</v>
      </c>
      <c r="H18" s="4">
        <v>7745575</v>
      </c>
      <c r="I18" s="13">
        <f t="shared" si="0"/>
        <v>53835408</v>
      </c>
    </row>
    <row r="19" spans="1:9" ht="12" customHeight="1" x14ac:dyDescent="0.2">
      <c r="A19" s="7" t="str">
        <f>'Pregnant Women Participating'!A19</f>
        <v>New Jersey</v>
      </c>
      <c r="B19" s="4">
        <v>12671624</v>
      </c>
      <c r="C19" s="4">
        <v>13344731</v>
      </c>
      <c r="D19" s="4">
        <v>13109105</v>
      </c>
      <c r="E19" s="4">
        <v>13315175</v>
      </c>
      <c r="F19" s="4">
        <v>12621739</v>
      </c>
      <c r="G19" s="4">
        <v>12768871</v>
      </c>
      <c r="H19" s="4">
        <v>13306173</v>
      </c>
      <c r="I19" s="13">
        <f t="shared" si="0"/>
        <v>91137418</v>
      </c>
    </row>
    <row r="20" spans="1:9" ht="12" customHeight="1" x14ac:dyDescent="0.2">
      <c r="A20" s="7" t="str">
        <f>'Pregnant Women Participating'!A20</f>
        <v>Pennsylvania</v>
      </c>
      <c r="B20" s="4">
        <v>13308647</v>
      </c>
      <c r="C20" s="4">
        <v>12758601</v>
      </c>
      <c r="D20" s="4">
        <v>12856348</v>
      </c>
      <c r="E20" s="4">
        <v>12971243</v>
      </c>
      <c r="F20" s="4">
        <v>12556826</v>
      </c>
      <c r="G20" s="4">
        <v>12708602</v>
      </c>
      <c r="H20" s="4">
        <v>12648872</v>
      </c>
      <c r="I20" s="13">
        <f t="shared" si="0"/>
        <v>89809139</v>
      </c>
    </row>
    <row r="21" spans="1:9" ht="12" customHeight="1" x14ac:dyDescent="0.2">
      <c r="A21" s="7" t="str">
        <f>'Pregnant Women Participating'!A21</f>
        <v>Puerto Rico</v>
      </c>
      <c r="B21" s="4">
        <v>14025166</v>
      </c>
      <c r="C21" s="4">
        <v>13355968</v>
      </c>
      <c r="D21" s="4">
        <v>13535502</v>
      </c>
      <c r="E21" s="4">
        <v>13579889</v>
      </c>
      <c r="F21" s="4">
        <v>13688285</v>
      </c>
      <c r="G21" s="4">
        <v>14025058</v>
      </c>
      <c r="H21" s="4">
        <v>14157816</v>
      </c>
      <c r="I21" s="13">
        <f t="shared" si="0"/>
        <v>96367684</v>
      </c>
    </row>
    <row r="22" spans="1:9" ht="12" customHeight="1" x14ac:dyDescent="0.2">
      <c r="A22" s="7" t="str">
        <f>'Pregnant Women Participating'!A22</f>
        <v>Virginia</v>
      </c>
      <c r="B22" s="4">
        <v>3565264</v>
      </c>
      <c r="C22" s="4">
        <v>5238924</v>
      </c>
      <c r="D22" s="4">
        <v>5605487</v>
      </c>
      <c r="E22" s="4">
        <v>5456116</v>
      </c>
      <c r="F22" s="4">
        <v>7359918</v>
      </c>
      <c r="G22" s="4">
        <v>5268400</v>
      </c>
      <c r="H22" s="4">
        <v>5774709</v>
      </c>
      <c r="I22" s="13">
        <f t="shared" si="0"/>
        <v>38268818</v>
      </c>
    </row>
    <row r="23" spans="1:9" ht="12" customHeight="1" x14ac:dyDescent="0.2">
      <c r="A23" s="7" t="str">
        <f>'Pregnant Women Participating'!A23</f>
        <v>West Virginia</v>
      </c>
      <c r="B23" s="4">
        <v>1883007</v>
      </c>
      <c r="C23" s="4">
        <v>2239945</v>
      </c>
      <c r="D23" s="4">
        <v>2901992</v>
      </c>
      <c r="E23" s="4">
        <v>2338159</v>
      </c>
      <c r="F23" s="4">
        <v>2087306</v>
      </c>
      <c r="G23" s="4">
        <v>2095684</v>
      </c>
      <c r="H23" s="4">
        <v>2088226</v>
      </c>
      <c r="I23" s="13">
        <f t="shared" si="0"/>
        <v>15634319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53776336</v>
      </c>
      <c r="C24" s="15">
        <v>57950583</v>
      </c>
      <c r="D24" s="15">
        <v>57969969</v>
      </c>
      <c r="E24" s="15">
        <v>57383071</v>
      </c>
      <c r="F24" s="15">
        <v>57527325</v>
      </c>
      <c r="G24" s="15">
        <v>55805512</v>
      </c>
      <c r="H24" s="15">
        <v>57802498</v>
      </c>
      <c r="I24" s="16">
        <f t="shared" si="0"/>
        <v>398215294</v>
      </c>
    </row>
    <row r="25" spans="1:9" ht="12" customHeight="1" x14ac:dyDescent="0.2">
      <c r="A25" s="7" t="str">
        <f>'Pregnant Women Participating'!A25</f>
        <v>Alabama</v>
      </c>
      <c r="B25" s="4">
        <v>2932633</v>
      </c>
      <c r="C25" s="4">
        <v>7306651</v>
      </c>
      <c r="D25" s="4">
        <v>7290703</v>
      </c>
      <c r="E25" s="4">
        <v>6539342</v>
      </c>
      <c r="F25" s="4">
        <v>5544543</v>
      </c>
      <c r="G25" s="4">
        <v>6698354</v>
      </c>
      <c r="H25" s="4">
        <v>6622158</v>
      </c>
      <c r="I25" s="13">
        <f t="shared" si="0"/>
        <v>42934384</v>
      </c>
    </row>
    <row r="26" spans="1:9" ht="12" customHeight="1" x14ac:dyDescent="0.2">
      <c r="A26" s="7" t="str">
        <f>'Pregnant Women Participating'!A26</f>
        <v>Florida</v>
      </c>
      <c r="B26" s="4">
        <v>22679279</v>
      </c>
      <c r="C26" s="4">
        <v>28100878</v>
      </c>
      <c r="D26" s="4">
        <v>25880200</v>
      </c>
      <c r="E26" s="4">
        <v>26507800</v>
      </c>
      <c r="F26" s="4">
        <v>24871692</v>
      </c>
      <c r="G26" s="4">
        <v>29161213</v>
      </c>
      <c r="H26" s="4">
        <v>26982904</v>
      </c>
      <c r="I26" s="13">
        <f t="shared" si="0"/>
        <v>184183966</v>
      </c>
    </row>
    <row r="27" spans="1:9" ht="12" customHeight="1" x14ac:dyDescent="0.2">
      <c r="A27" s="7" t="str">
        <f>'Pregnant Women Participating'!A27</f>
        <v>Georgia</v>
      </c>
      <c r="B27" s="4">
        <v>10474297</v>
      </c>
      <c r="C27" s="4">
        <v>18865812</v>
      </c>
      <c r="D27" s="4">
        <v>15269839</v>
      </c>
      <c r="E27" s="4">
        <v>15359423</v>
      </c>
      <c r="F27" s="4">
        <v>14386896</v>
      </c>
      <c r="G27" s="4">
        <v>14416887</v>
      </c>
      <c r="H27" s="4">
        <v>15392454</v>
      </c>
      <c r="I27" s="13">
        <f t="shared" si="0"/>
        <v>104165608</v>
      </c>
    </row>
    <row r="28" spans="1:9" ht="12" customHeight="1" x14ac:dyDescent="0.2">
      <c r="A28" s="7" t="str">
        <f>'Pregnant Women Participating'!A28</f>
        <v>Kentucky</v>
      </c>
      <c r="B28" s="4">
        <v>4537318</v>
      </c>
      <c r="C28" s="4">
        <v>6418651</v>
      </c>
      <c r="D28" s="4">
        <v>8643951</v>
      </c>
      <c r="E28" s="4">
        <v>6550004</v>
      </c>
      <c r="F28" s="4">
        <v>6123825</v>
      </c>
      <c r="G28" s="4">
        <v>6336327</v>
      </c>
      <c r="H28" s="4">
        <v>6793656</v>
      </c>
      <c r="I28" s="13">
        <f t="shared" si="0"/>
        <v>45403732</v>
      </c>
    </row>
    <row r="29" spans="1:9" ht="12" customHeight="1" x14ac:dyDescent="0.2">
      <c r="A29" s="7" t="str">
        <f>'Pregnant Women Participating'!A29</f>
        <v>Mississippi</v>
      </c>
      <c r="B29" s="4">
        <v>701270</v>
      </c>
      <c r="C29" s="4">
        <v>2550014</v>
      </c>
      <c r="D29" s="4">
        <v>3436832</v>
      </c>
      <c r="E29" s="4">
        <v>3389552</v>
      </c>
      <c r="F29" s="4">
        <v>3334135</v>
      </c>
      <c r="G29" s="4">
        <v>3579491</v>
      </c>
      <c r="H29" s="4">
        <v>3338980</v>
      </c>
      <c r="I29" s="13">
        <f t="shared" si="0"/>
        <v>20330274</v>
      </c>
    </row>
    <row r="30" spans="1:9" ht="12" customHeight="1" x14ac:dyDescent="0.2">
      <c r="A30" s="7" t="str">
        <f>'Pregnant Women Participating'!A30</f>
        <v>North Carolina</v>
      </c>
      <c r="B30" s="4">
        <v>15736388</v>
      </c>
      <c r="C30" s="4">
        <v>14086314</v>
      </c>
      <c r="D30" s="4">
        <v>16457249</v>
      </c>
      <c r="E30" s="4">
        <v>16666114</v>
      </c>
      <c r="F30" s="4">
        <v>13466749</v>
      </c>
      <c r="G30" s="4">
        <v>14154230</v>
      </c>
      <c r="H30" s="4">
        <v>14325276</v>
      </c>
      <c r="I30" s="13">
        <f t="shared" si="0"/>
        <v>104892320</v>
      </c>
    </row>
    <row r="31" spans="1:9" ht="12" customHeight="1" x14ac:dyDescent="0.2">
      <c r="A31" s="7" t="str">
        <f>'Pregnant Women Participating'!A31</f>
        <v>South Carolina</v>
      </c>
      <c r="B31" s="4">
        <v>4453967</v>
      </c>
      <c r="C31" s="4">
        <v>5579866</v>
      </c>
      <c r="D31" s="4">
        <v>6437026</v>
      </c>
      <c r="E31" s="4">
        <v>6724462</v>
      </c>
      <c r="F31" s="4">
        <v>4844402</v>
      </c>
      <c r="G31" s="4">
        <v>6263586</v>
      </c>
      <c r="H31" s="4">
        <v>5950513</v>
      </c>
      <c r="I31" s="13">
        <f t="shared" si="0"/>
        <v>40253822</v>
      </c>
    </row>
    <row r="32" spans="1:9" ht="12" customHeight="1" x14ac:dyDescent="0.2">
      <c r="A32" s="7" t="str">
        <f>'Pregnant Women Participating'!A32</f>
        <v>Tennessee</v>
      </c>
      <c r="B32" s="4">
        <v>7256286</v>
      </c>
      <c r="C32" s="4">
        <v>11404645</v>
      </c>
      <c r="D32" s="4">
        <v>9083224</v>
      </c>
      <c r="E32" s="4">
        <v>9450573</v>
      </c>
      <c r="F32" s="4">
        <v>7401907</v>
      </c>
      <c r="G32" s="4">
        <v>9657473</v>
      </c>
      <c r="H32" s="4">
        <v>9089233</v>
      </c>
      <c r="I32" s="13">
        <f t="shared" si="0"/>
        <v>63343341</v>
      </c>
    </row>
    <row r="33" spans="1:9" ht="12" customHeight="1" x14ac:dyDescent="0.2">
      <c r="A33" s="7" t="str">
        <f>'Pregnant Women Participating'!A33</f>
        <v>Choctaw Indians, MS</v>
      </c>
      <c r="B33" s="4">
        <v>26920</v>
      </c>
      <c r="C33" s="4">
        <v>42885</v>
      </c>
      <c r="D33" s="4">
        <v>46472</v>
      </c>
      <c r="E33" s="4">
        <v>27420</v>
      </c>
      <c r="F33" s="4">
        <v>41124</v>
      </c>
      <c r="G33" s="4">
        <v>39236</v>
      </c>
      <c r="H33" s="4">
        <v>35708</v>
      </c>
      <c r="I33" s="13">
        <f t="shared" si="0"/>
        <v>259765</v>
      </c>
    </row>
    <row r="34" spans="1:9" ht="12" customHeight="1" x14ac:dyDescent="0.2">
      <c r="A34" s="7" t="str">
        <f>'Pregnant Women Participating'!A34</f>
        <v>Eastern Cherokee, NC</v>
      </c>
      <c r="B34" s="4">
        <v>25948</v>
      </c>
      <c r="C34" s="4">
        <v>21250</v>
      </c>
      <c r="D34" s="4">
        <v>26689</v>
      </c>
      <c r="E34" s="4">
        <v>27685</v>
      </c>
      <c r="F34" s="4">
        <v>23065</v>
      </c>
      <c r="G34" s="4">
        <v>25471</v>
      </c>
      <c r="H34" s="4">
        <v>21371</v>
      </c>
      <c r="I34" s="13">
        <f t="shared" si="0"/>
        <v>171479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68824306</v>
      </c>
      <c r="C35" s="15">
        <v>94376966</v>
      </c>
      <c r="D35" s="15">
        <v>92572185</v>
      </c>
      <c r="E35" s="15">
        <v>91242375</v>
      </c>
      <c r="F35" s="15">
        <v>80038338</v>
      </c>
      <c r="G35" s="15">
        <v>90332268</v>
      </c>
      <c r="H35" s="15">
        <v>88552253</v>
      </c>
      <c r="I35" s="16">
        <f t="shared" si="0"/>
        <v>605938691</v>
      </c>
    </row>
    <row r="36" spans="1:9" ht="12" customHeight="1" x14ac:dyDescent="0.2">
      <c r="A36" s="7" t="str">
        <f>'Pregnant Women Participating'!A36</f>
        <v>Illinois</v>
      </c>
      <c r="B36" s="4">
        <v>2284233</v>
      </c>
      <c r="C36" s="4">
        <v>14250244</v>
      </c>
      <c r="D36" s="4">
        <v>10479436</v>
      </c>
      <c r="E36" s="4">
        <v>10441935</v>
      </c>
      <c r="F36" s="4">
        <v>8309139</v>
      </c>
      <c r="G36" s="4">
        <v>10499941</v>
      </c>
      <c r="H36" s="4">
        <v>10539552</v>
      </c>
      <c r="I36" s="13">
        <f t="shared" si="0"/>
        <v>66804480</v>
      </c>
    </row>
    <row r="37" spans="1:9" ht="12" customHeight="1" x14ac:dyDescent="0.2">
      <c r="A37" s="7" t="str">
        <f>'Pregnant Women Participating'!A37</f>
        <v>Indiana</v>
      </c>
      <c r="B37" s="4">
        <v>10183793</v>
      </c>
      <c r="C37" s="4">
        <v>7549900</v>
      </c>
      <c r="D37" s="4">
        <v>10202932</v>
      </c>
      <c r="E37" s="4">
        <v>9928553</v>
      </c>
      <c r="F37" s="4">
        <v>8133428</v>
      </c>
      <c r="G37" s="4">
        <v>10120870</v>
      </c>
      <c r="H37" s="4">
        <v>9081275</v>
      </c>
      <c r="I37" s="13">
        <f t="shared" si="0"/>
        <v>65200751</v>
      </c>
    </row>
    <row r="38" spans="1:9" ht="12" customHeight="1" x14ac:dyDescent="0.2">
      <c r="A38" s="7" t="str">
        <f>'Pregnant Women Participating'!A38</f>
        <v>Iowa</v>
      </c>
      <c r="B38" s="4">
        <v>3396586</v>
      </c>
      <c r="C38" s="4">
        <v>3230456</v>
      </c>
      <c r="D38" s="4">
        <v>3193770</v>
      </c>
      <c r="E38" s="4">
        <v>3370707</v>
      </c>
      <c r="F38" s="4">
        <v>2889214</v>
      </c>
      <c r="G38" s="4">
        <v>3156373</v>
      </c>
      <c r="H38" s="4">
        <v>3282937</v>
      </c>
      <c r="I38" s="13">
        <f t="shared" si="0"/>
        <v>22520043</v>
      </c>
    </row>
    <row r="39" spans="1:9" ht="12" customHeight="1" x14ac:dyDescent="0.2">
      <c r="A39" s="7" t="str">
        <f>'Pregnant Women Participating'!A39</f>
        <v>Michigan</v>
      </c>
      <c r="B39" s="4">
        <v>7449818</v>
      </c>
      <c r="C39" s="4">
        <v>9073953</v>
      </c>
      <c r="D39" s="4">
        <v>10736310</v>
      </c>
      <c r="E39" s="4">
        <v>9813708</v>
      </c>
      <c r="F39" s="4">
        <v>12336929</v>
      </c>
      <c r="G39" s="4">
        <v>10893304</v>
      </c>
      <c r="H39" s="4">
        <v>9716140</v>
      </c>
      <c r="I39" s="13">
        <f t="shared" si="0"/>
        <v>70020162</v>
      </c>
    </row>
    <row r="40" spans="1:9" ht="12" customHeight="1" x14ac:dyDescent="0.2">
      <c r="A40" s="7" t="str">
        <f>'Pregnant Women Participating'!A40</f>
        <v>Minnesota</v>
      </c>
      <c r="B40" s="4">
        <v>3596181</v>
      </c>
      <c r="C40" s="4">
        <v>8063338</v>
      </c>
      <c r="D40" s="4">
        <v>5709113</v>
      </c>
      <c r="E40" s="4">
        <v>5801666</v>
      </c>
      <c r="F40" s="4">
        <v>5374448</v>
      </c>
      <c r="G40" s="4">
        <v>5509471</v>
      </c>
      <c r="H40" s="4">
        <v>5945673</v>
      </c>
      <c r="I40" s="13">
        <f t="shared" si="0"/>
        <v>39999890</v>
      </c>
    </row>
    <row r="41" spans="1:9" ht="12" customHeight="1" x14ac:dyDescent="0.2">
      <c r="A41" s="7" t="str">
        <f>'Pregnant Women Participating'!A41</f>
        <v>Ohio</v>
      </c>
      <c r="B41" s="4">
        <v>2457365</v>
      </c>
      <c r="C41" s="4">
        <v>10731573</v>
      </c>
      <c r="D41" s="4">
        <v>14840581</v>
      </c>
      <c r="E41" s="4">
        <v>10871795</v>
      </c>
      <c r="F41" s="4">
        <v>10233722</v>
      </c>
      <c r="G41" s="4">
        <v>10597830</v>
      </c>
      <c r="H41" s="4">
        <v>10714902</v>
      </c>
      <c r="I41" s="13">
        <f t="shared" si="0"/>
        <v>70447768</v>
      </c>
    </row>
    <row r="42" spans="1:9" ht="12" customHeight="1" x14ac:dyDescent="0.2">
      <c r="A42" s="7" t="str">
        <f>'Pregnant Women Participating'!A42</f>
        <v>Wisconsin</v>
      </c>
      <c r="B42" s="4">
        <v>2217895</v>
      </c>
      <c r="C42" s="4">
        <v>3997522</v>
      </c>
      <c r="D42" s="4">
        <v>6367351</v>
      </c>
      <c r="E42" s="4">
        <v>4376776</v>
      </c>
      <c r="F42" s="4">
        <v>3969101</v>
      </c>
      <c r="G42" s="4">
        <v>6067860</v>
      </c>
      <c r="H42" s="4">
        <v>4842718</v>
      </c>
      <c r="I42" s="13">
        <f t="shared" si="0"/>
        <v>31839223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31585871</v>
      </c>
      <c r="C43" s="15">
        <v>56896986</v>
      </c>
      <c r="D43" s="15">
        <v>61529493</v>
      </c>
      <c r="E43" s="15">
        <v>54605140</v>
      </c>
      <c r="F43" s="15">
        <v>51245981</v>
      </c>
      <c r="G43" s="15">
        <v>56845649</v>
      </c>
      <c r="H43" s="15">
        <v>54123197</v>
      </c>
      <c r="I43" s="16">
        <f t="shared" si="0"/>
        <v>366832317</v>
      </c>
    </row>
    <row r="44" spans="1:9" ht="12" customHeight="1" x14ac:dyDescent="0.2">
      <c r="A44" s="7" t="str">
        <f>'Pregnant Women Participating'!A44</f>
        <v>Arizona</v>
      </c>
      <c r="B44" s="4">
        <v>7256449</v>
      </c>
      <c r="C44" s="4">
        <v>9080068</v>
      </c>
      <c r="D44" s="4">
        <v>11622807</v>
      </c>
      <c r="E44" s="4">
        <v>9578719</v>
      </c>
      <c r="F44" s="4">
        <v>9065777</v>
      </c>
      <c r="G44" s="4">
        <v>10099786</v>
      </c>
      <c r="H44" s="4">
        <v>10489433</v>
      </c>
      <c r="I44" s="13">
        <f t="shared" si="0"/>
        <v>67193039</v>
      </c>
    </row>
    <row r="45" spans="1:9" ht="12" customHeight="1" x14ac:dyDescent="0.2">
      <c r="A45" s="7" t="str">
        <f>'Pregnant Women Participating'!A45</f>
        <v>Arkansas</v>
      </c>
      <c r="B45" s="4">
        <v>1661111</v>
      </c>
      <c r="C45" s="4">
        <v>3547828</v>
      </c>
      <c r="D45" s="4">
        <v>5228429</v>
      </c>
      <c r="E45" s="4">
        <v>3504262</v>
      </c>
      <c r="F45" s="4">
        <v>4307831</v>
      </c>
      <c r="G45" s="4">
        <v>3683470</v>
      </c>
      <c r="H45" s="4">
        <v>3526495</v>
      </c>
      <c r="I45" s="13">
        <f t="shared" si="0"/>
        <v>25459426</v>
      </c>
    </row>
    <row r="46" spans="1:9" ht="12" customHeight="1" x14ac:dyDescent="0.2">
      <c r="A46" s="7" t="str">
        <f>'Pregnant Women Participating'!A46</f>
        <v>Louisiana</v>
      </c>
      <c r="B46" s="4">
        <v>4172081</v>
      </c>
      <c r="C46" s="4">
        <v>8831639</v>
      </c>
      <c r="D46" s="4">
        <v>6232745</v>
      </c>
      <c r="E46" s="4">
        <v>6321513</v>
      </c>
      <c r="F46" s="4">
        <v>6262264</v>
      </c>
      <c r="G46" s="4">
        <v>6382509</v>
      </c>
      <c r="H46" s="4">
        <v>5621476</v>
      </c>
      <c r="I46" s="13">
        <f t="shared" si="0"/>
        <v>43824227</v>
      </c>
    </row>
    <row r="47" spans="1:9" ht="12" customHeight="1" x14ac:dyDescent="0.2">
      <c r="A47" s="7" t="str">
        <f>'Pregnant Women Participating'!A47</f>
        <v>New Mexico</v>
      </c>
      <c r="B47" s="4">
        <v>2400957</v>
      </c>
      <c r="C47" s="4">
        <v>2657179</v>
      </c>
      <c r="D47" s="4">
        <v>3281794</v>
      </c>
      <c r="E47" s="4">
        <v>2921463</v>
      </c>
      <c r="F47" s="4">
        <v>2762408</v>
      </c>
      <c r="G47" s="4">
        <v>2750340</v>
      </c>
      <c r="H47" s="4">
        <v>2798684</v>
      </c>
      <c r="I47" s="13">
        <f t="shared" si="0"/>
        <v>19572825</v>
      </c>
    </row>
    <row r="48" spans="1:9" ht="12" customHeight="1" x14ac:dyDescent="0.2">
      <c r="A48" s="7" t="str">
        <f>'Pregnant Women Participating'!A48</f>
        <v>Oklahoma</v>
      </c>
      <c r="B48" s="4">
        <v>4737646</v>
      </c>
      <c r="C48" s="4">
        <v>3960239</v>
      </c>
      <c r="D48" s="4">
        <v>4327186</v>
      </c>
      <c r="E48" s="4">
        <v>4521047</v>
      </c>
      <c r="F48" s="4">
        <v>3666622</v>
      </c>
      <c r="G48" s="4">
        <v>4468078</v>
      </c>
      <c r="H48" s="4">
        <v>4233840</v>
      </c>
      <c r="I48" s="13">
        <f t="shared" si="0"/>
        <v>29914658</v>
      </c>
    </row>
    <row r="49" spans="1:9" ht="12" customHeight="1" x14ac:dyDescent="0.2">
      <c r="A49" s="7" t="str">
        <f>'Pregnant Women Participating'!A49</f>
        <v>Texas</v>
      </c>
      <c r="B49" s="4">
        <v>25713055</v>
      </c>
      <c r="C49" s="4">
        <v>41419019</v>
      </c>
      <c r="D49" s="4">
        <v>38089527</v>
      </c>
      <c r="E49" s="4">
        <v>37425470</v>
      </c>
      <c r="F49" s="4">
        <v>37563168</v>
      </c>
      <c r="G49" s="4">
        <v>37008075</v>
      </c>
      <c r="H49" s="4">
        <v>38498924</v>
      </c>
      <c r="I49" s="13">
        <f t="shared" si="0"/>
        <v>255717238</v>
      </c>
    </row>
    <row r="50" spans="1:9" ht="12" customHeight="1" x14ac:dyDescent="0.2">
      <c r="A50" s="7" t="str">
        <f>'Pregnant Women Participating'!A50</f>
        <v>Utah</v>
      </c>
      <c r="B50" s="4">
        <v>2169968</v>
      </c>
      <c r="C50" s="4">
        <v>2630828</v>
      </c>
      <c r="D50" s="4">
        <v>3531032</v>
      </c>
      <c r="E50" s="4">
        <v>2787721</v>
      </c>
      <c r="F50" s="4">
        <v>2706647</v>
      </c>
      <c r="G50" s="4">
        <v>3531830</v>
      </c>
      <c r="H50" s="4">
        <v>2258005</v>
      </c>
      <c r="I50" s="13">
        <f t="shared" si="0"/>
        <v>19616031</v>
      </c>
    </row>
    <row r="51" spans="1:9" ht="12" customHeight="1" x14ac:dyDescent="0.2">
      <c r="A51" s="7" t="str">
        <f>'Pregnant Women Participating'!A51</f>
        <v>Inter-Tribal Council, AZ</v>
      </c>
      <c r="B51" s="4">
        <v>272919</v>
      </c>
      <c r="C51" s="4">
        <v>342579</v>
      </c>
      <c r="D51" s="4">
        <v>379231</v>
      </c>
      <c r="E51" s="4">
        <v>504918</v>
      </c>
      <c r="F51" s="4">
        <v>353014</v>
      </c>
      <c r="G51" s="4">
        <v>377490</v>
      </c>
      <c r="H51" s="4">
        <v>397904</v>
      </c>
      <c r="I51" s="13">
        <f t="shared" si="0"/>
        <v>2628055</v>
      </c>
    </row>
    <row r="52" spans="1:9" ht="12" customHeight="1" x14ac:dyDescent="0.2">
      <c r="A52" s="7" t="str">
        <f>'Pregnant Women Participating'!A52</f>
        <v>Navajo Nation, AZ</v>
      </c>
      <c r="B52" s="4">
        <v>285396</v>
      </c>
      <c r="C52" s="4">
        <v>236660</v>
      </c>
      <c r="D52" s="4">
        <v>265454</v>
      </c>
      <c r="E52" s="4">
        <v>277832</v>
      </c>
      <c r="F52" s="4">
        <v>255071</v>
      </c>
      <c r="G52" s="4">
        <v>264187</v>
      </c>
      <c r="H52" s="4">
        <v>299064</v>
      </c>
      <c r="I52" s="13">
        <f t="shared" si="0"/>
        <v>1883664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28054</v>
      </c>
      <c r="C53" s="4">
        <v>20466</v>
      </c>
      <c r="D53" s="4">
        <v>21000</v>
      </c>
      <c r="E53" s="4">
        <v>15715</v>
      </c>
      <c r="F53" s="4">
        <v>10927</v>
      </c>
      <c r="G53" s="4">
        <v>18429</v>
      </c>
      <c r="H53" s="4">
        <v>11908</v>
      </c>
      <c r="I53" s="13">
        <f t="shared" si="0"/>
        <v>126499</v>
      </c>
    </row>
    <row r="54" spans="1:9" ht="12" customHeight="1" x14ac:dyDescent="0.2">
      <c r="A54" s="7" t="str">
        <f>'Pregnant Women Participating'!A54</f>
        <v>Eight Northern Pueblos, NM</v>
      </c>
      <c r="B54" s="4">
        <v>24390</v>
      </c>
      <c r="C54" s="4">
        <v>20919</v>
      </c>
      <c r="D54" s="4">
        <v>24966</v>
      </c>
      <c r="E54" s="4">
        <v>21900</v>
      </c>
      <c r="F54" s="4">
        <v>22315</v>
      </c>
      <c r="G54" s="4">
        <v>23294</v>
      </c>
      <c r="H54" s="4">
        <v>22137</v>
      </c>
      <c r="I54" s="13">
        <f t="shared" si="0"/>
        <v>159921</v>
      </c>
    </row>
    <row r="55" spans="1:9" ht="12" customHeight="1" x14ac:dyDescent="0.2">
      <c r="A55" s="7" t="str">
        <f>'Pregnant Women Participating'!A55</f>
        <v>Five Sandoval Pueblos, NM</v>
      </c>
      <c r="B55" s="4">
        <v>15660</v>
      </c>
      <c r="C55" s="4">
        <v>13165</v>
      </c>
      <c r="D55" s="4">
        <v>11927</v>
      </c>
      <c r="E55" s="4">
        <v>10690</v>
      </c>
      <c r="F55" s="4">
        <v>18300</v>
      </c>
      <c r="G55" s="4">
        <v>19215</v>
      </c>
      <c r="H55" s="4">
        <v>19215</v>
      </c>
      <c r="I55" s="13">
        <f t="shared" si="0"/>
        <v>108172</v>
      </c>
    </row>
    <row r="56" spans="1:9" ht="12" customHeight="1" x14ac:dyDescent="0.2">
      <c r="A56" s="7" t="str">
        <f>'Pregnant Women Participating'!A56</f>
        <v>Isleta Pueblo, NM</v>
      </c>
      <c r="B56" s="4">
        <v>57645</v>
      </c>
      <c r="C56" s="4">
        <v>74210</v>
      </c>
      <c r="D56" s="4">
        <v>66019</v>
      </c>
      <c r="E56" s="4">
        <v>63513</v>
      </c>
      <c r="F56" s="4">
        <v>61845</v>
      </c>
      <c r="G56" s="4">
        <v>66226</v>
      </c>
      <c r="H56" s="4">
        <v>64320</v>
      </c>
      <c r="I56" s="13">
        <f t="shared" si="0"/>
        <v>453778</v>
      </c>
    </row>
    <row r="57" spans="1:9" ht="12" customHeight="1" x14ac:dyDescent="0.2">
      <c r="A57" s="7" t="str">
        <f>'Pregnant Women Participating'!A57</f>
        <v>San Felipe Pueblo, NM</v>
      </c>
      <c r="B57" s="4">
        <v>35289</v>
      </c>
      <c r="C57" s="4">
        <v>36096</v>
      </c>
      <c r="D57" s="4">
        <v>18927</v>
      </c>
      <c r="E57" s="4">
        <v>24275</v>
      </c>
      <c r="F57" s="4">
        <v>13500</v>
      </c>
      <c r="G57" s="4">
        <v>60294</v>
      </c>
      <c r="H57" s="4">
        <v>16016</v>
      </c>
      <c r="I57" s="13">
        <f t="shared" si="0"/>
        <v>204397</v>
      </c>
    </row>
    <row r="58" spans="1:9" ht="12" customHeight="1" x14ac:dyDescent="0.2">
      <c r="A58" s="7" t="str">
        <f>'Pregnant Women Participating'!A58</f>
        <v>Santo Domingo Tribe, NM</v>
      </c>
      <c r="B58" s="4">
        <v>20113</v>
      </c>
      <c r="C58" s="4">
        <v>26894</v>
      </c>
      <c r="D58" s="4">
        <v>23389</v>
      </c>
      <c r="E58" s="4">
        <v>22633</v>
      </c>
      <c r="F58" s="4">
        <v>24623</v>
      </c>
      <c r="G58" s="4">
        <v>25179</v>
      </c>
      <c r="H58" s="4">
        <v>25737</v>
      </c>
      <c r="I58" s="13">
        <f t="shared" si="0"/>
        <v>168568</v>
      </c>
    </row>
    <row r="59" spans="1:9" ht="12" customHeight="1" x14ac:dyDescent="0.2">
      <c r="A59" s="7" t="str">
        <f>'Pregnant Women Participating'!A59</f>
        <v>Zuni Pueblo, NM</v>
      </c>
      <c r="B59" s="4">
        <v>33741</v>
      </c>
      <c r="C59" s="4">
        <v>29043</v>
      </c>
      <c r="D59" s="4">
        <v>30919</v>
      </c>
      <c r="E59" s="4">
        <v>31802</v>
      </c>
      <c r="F59" s="4">
        <v>22350</v>
      </c>
      <c r="G59" s="4">
        <v>28790</v>
      </c>
      <c r="H59" s="4">
        <v>21613</v>
      </c>
      <c r="I59" s="13">
        <f t="shared" si="0"/>
        <v>198258</v>
      </c>
    </row>
    <row r="60" spans="1:9" ht="12" customHeight="1" x14ac:dyDescent="0.2">
      <c r="A60" s="7" t="str">
        <f>'Pregnant Women Participating'!A60</f>
        <v>Cherokee Nation, OK</v>
      </c>
      <c r="B60" s="4">
        <v>308768</v>
      </c>
      <c r="C60" s="4">
        <v>279352</v>
      </c>
      <c r="D60" s="4">
        <v>284339</v>
      </c>
      <c r="E60" s="4">
        <v>310551</v>
      </c>
      <c r="F60" s="4">
        <v>261103</v>
      </c>
      <c r="G60" s="4">
        <v>274845</v>
      </c>
      <c r="H60" s="4">
        <v>258521</v>
      </c>
      <c r="I60" s="13">
        <f t="shared" si="0"/>
        <v>1977479</v>
      </c>
    </row>
    <row r="61" spans="1:9" ht="12" customHeight="1" x14ac:dyDescent="0.2">
      <c r="A61" s="7" t="str">
        <f>'Pregnant Women Participating'!A61</f>
        <v>Chickasaw Nation, OK</v>
      </c>
      <c r="B61" s="4">
        <v>223162</v>
      </c>
      <c r="C61" s="4">
        <v>251905</v>
      </c>
      <c r="D61" s="4">
        <v>207413</v>
      </c>
      <c r="E61" s="4">
        <v>215791</v>
      </c>
      <c r="F61" s="4">
        <v>198724</v>
      </c>
      <c r="G61" s="4">
        <v>201384</v>
      </c>
      <c r="H61" s="4">
        <v>121135</v>
      </c>
      <c r="I61" s="13">
        <f t="shared" si="0"/>
        <v>1419514</v>
      </c>
    </row>
    <row r="62" spans="1:9" ht="12" customHeight="1" x14ac:dyDescent="0.2">
      <c r="A62" s="7" t="str">
        <f>'Pregnant Women Participating'!A62</f>
        <v>Choctaw Nation, OK</v>
      </c>
      <c r="B62" s="4">
        <v>-97590</v>
      </c>
      <c r="C62" s="4">
        <v>324176</v>
      </c>
      <c r="D62" s="4">
        <v>232701</v>
      </c>
      <c r="E62" s="4">
        <v>250927</v>
      </c>
      <c r="F62" s="4">
        <v>196181</v>
      </c>
      <c r="G62" s="4">
        <v>239139</v>
      </c>
      <c r="H62" s="4">
        <v>234910</v>
      </c>
      <c r="I62" s="13">
        <f t="shared" si="0"/>
        <v>1380444</v>
      </c>
    </row>
    <row r="63" spans="1:9" ht="12" customHeight="1" x14ac:dyDescent="0.2">
      <c r="A63" s="7" t="str">
        <f>'Pregnant Women Participating'!A63</f>
        <v>Citizen Potawatomi Nation, OK</v>
      </c>
      <c r="B63" s="4">
        <v>73544</v>
      </c>
      <c r="C63" s="4">
        <v>66529</v>
      </c>
      <c r="D63" s="4">
        <v>68562</v>
      </c>
      <c r="E63" s="4">
        <v>68355</v>
      </c>
      <c r="F63" s="4">
        <v>75813</v>
      </c>
      <c r="G63" s="4">
        <v>75481</v>
      </c>
      <c r="H63" s="4">
        <v>77164</v>
      </c>
      <c r="I63" s="13">
        <f t="shared" si="0"/>
        <v>505448</v>
      </c>
    </row>
    <row r="64" spans="1:9" ht="12" customHeight="1" x14ac:dyDescent="0.2">
      <c r="A64" s="7" t="str">
        <f>'Pregnant Women Participating'!A64</f>
        <v>Inter-Tribal Council, OK</v>
      </c>
      <c r="B64" s="4">
        <v>46760</v>
      </c>
      <c r="C64" s="4">
        <v>39923</v>
      </c>
      <c r="D64" s="4">
        <v>43484</v>
      </c>
      <c r="E64" s="4">
        <v>42582</v>
      </c>
      <c r="F64" s="4">
        <v>33593</v>
      </c>
      <c r="G64" s="4">
        <v>40229</v>
      </c>
      <c r="H64" s="4">
        <v>37867</v>
      </c>
      <c r="I64" s="13">
        <f t="shared" si="0"/>
        <v>284438</v>
      </c>
    </row>
    <row r="65" spans="1:9" ht="12" customHeight="1" x14ac:dyDescent="0.2">
      <c r="A65" s="7" t="str">
        <f>'Pregnant Women Participating'!A65</f>
        <v>Muscogee Creek Nation, OK</v>
      </c>
      <c r="B65" s="4">
        <v>105533</v>
      </c>
      <c r="C65" s="4">
        <v>109651</v>
      </c>
      <c r="D65" s="4">
        <v>126877</v>
      </c>
      <c r="E65" s="4">
        <v>129878</v>
      </c>
      <c r="F65" s="4">
        <v>77599</v>
      </c>
      <c r="G65" s="4">
        <v>98786</v>
      </c>
      <c r="H65" s="4">
        <v>88800</v>
      </c>
      <c r="I65" s="13">
        <f t="shared" si="0"/>
        <v>737124</v>
      </c>
    </row>
    <row r="66" spans="1:9" ht="12" customHeight="1" x14ac:dyDescent="0.2">
      <c r="A66" s="7" t="str">
        <f>'Pregnant Women Participating'!A66</f>
        <v>Osage Tribal Council, OK</v>
      </c>
      <c r="B66" s="4">
        <v>106366</v>
      </c>
      <c r="C66" s="4">
        <v>118830</v>
      </c>
      <c r="D66" s="4">
        <v>161071</v>
      </c>
      <c r="E66" s="4">
        <v>184796</v>
      </c>
      <c r="F66" s="4">
        <v>120000</v>
      </c>
      <c r="G66" s="4">
        <v>95000</v>
      </c>
      <c r="H66" s="4">
        <v>176000</v>
      </c>
      <c r="I66" s="13">
        <f t="shared" si="0"/>
        <v>962063</v>
      </c>
    </row>
    <row r="67" spans="1:9" ht="12" customHeight="1" x14ac:dyDescent="0.2">
      <c r="A67" s="7" t="str">
        <f>'Pregnant Women Participating'!A67</f>
        <v>Otoe-Missouria Tribe, OK</v>
      </c>
      <c r="B67" s="4">
        <v>30042</v>
      </c>
      <c r="C67" s="4">
        <v>28676</v>
      </c>
      <c r="D67" s="4">
        <v>28841</v>
      </c>
      <c r="E67" s="4">
        <v>27859</v>
      </c>
      <c r="F67" s="4">
        <v>21489</v>
      </c>
      <c r="G67" s="4">
        <v>22372</v>
      </c>
      <c r="H67" s="4">
        <v>23082</v>
      </c>
      <c r="I67" s="13">
        <f t="shared" si="0"/>
        <v>182361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181107</v>
      </c>
      <c r="C68" s="4">
        <v>195514</v>
      </c>
      <c r="D68" s="4">
        <v>269003</v>
      </c>
      <c r="E68" s="4">
        <v>219559</v>
      </c>
      <c r="F68" s="4">
        <v>198227</v>
      </c>
      <c r="G68" s="4">
        <v>241000</v>
      </c>
      <c r="H68" s="4">
        <v>237000</v>
      </c>
      <c r="I68" s="13">
        <f t="shared" si="0"/>
        <v>1541410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49862166</v>
      </c>
      <c r="C69" s="15">
        <v>74341388</v>
      </c>
      <c r="D69" s="15">
        <v>74577643</v>
      </c>
      <c r="E69" s="15">
        <v>69483771</v>
      </c>
      <c r="F69" s="15">
        <v>68299391</v>
      </c>
      <c r="G69" s="15">
        <v>70095428</v>
      </c>
      <c r="H69" s="15">
        <v>69559250</v>
      </c>
      <c r="I69" s="16">
        <f t="shared" si="0"/>
        <v>476219037</v>
      </c>
    </row>
    <row r="70" spans="1:9" ht="12" customHeight="1" x14ac:dyDescent="0.2">
      <c r="A70" s="7" t="str">
        <f>'Pregnant Women Participating'!A70</f>
        <v>Colorado</v>
      </c>
      <c r="B70" s="13">
        <v>5621062</v>
      </c>
      <c r="C70" s="4">
        <v>5316237</v>
      </c>
      <c r="D70" s="4">
        <v>5327772</v>
      </c>
      <c r="E70" s="4">
        <v>5430037</v>
      </c>
      <c r="F70" s="4">
        <v>5222263</v>
      </c>
      <c r="G70" s="4">
        <v>5298408</v>
      </c>
      <c r="H70" s="4">
        <v>5333221</v>
      </c>
      <c r="I70" s="13">
        <f t="shared" si="0"/>
        <v>37549000</v>
      </c>
    </row>
    <row r="71" spans="1:9" ht="12" customHeight="1" x14ac:dyDescent="0.2">
      <c r="A71" s="7" t="str">
        <f>'Pregnant Women Participating'!A71</f>
        <v>Kansas</v>
      </c>
      <c r="B71" s="13">
        <v>2039207</v>
      </c>
      <c r="C71" s="4">
        <v>3534677</v>
      </c>
      <c r="D71" s="4">
        <v>2527640</v>
      </c>
      <c r="E71" s="4">
        <v>2679538</v>
      </c>
      <c r="F71" s="4">
        <v>2441632</v>
      </c>
      <c r="G71" s="4">
        <v>2577865</v>
      </c>
      <c r="H71" s="4">
        <v>2785159</v>
      </c>
      <c r="I71" s="13">
        <f t="shared" si="0"/>
        <v>18585718</v>
      </c>
    </row>
    <row r="72" spans="1:9" ht="12" customHeight="1" x14ac:dyDescent="0.2">
      <c r="A72" s="7" t="str">
        <f>'Pregnant Women Participating'!A72</f>
        <v>Missouri</v>
      </c>
      <c r="B72" s="13">
        <v>540791</v>
      </c>
      <c r="C72" s="4">
        <v>398460</v>
      </c>
      <c r="D72" s="4">
        <v>7393492</v>
      </c>
      <c r="E72" s="4">
        <v>6769188</v>
      </c>
      <c r="F72" s="4">
        <v>5124576</v>
      </c>
      <c r="G72" s="4">
        <v>4641377</v>
      </c>
      <c r="H72" s="4">
        <v>4794897</v>
      </c>
      <c r="I72" s="13">
        <f t="shared" si="0"/>
        <v>29662781</v>
      </c>
    </row>
    <row r="73" spans="1:9" ht="12" customHeight="1" x14ac:dyDescent="0.2">
      <c r="A73" s="7" t="str">
        <f>'Pregnant Women Participating'!A73</f>
        <v>Montana</v>
      </c>
      <c r="B73" s="13">
        <v>676538</v>
      </c>
      <c r="C73" s="4">
        <v>738203</v>
      </c>
      <c r="D73" s="4">
        <v>766344</v>
      </c>
      <c r="E73" s="4">
        <v>734510</v>
      </c>
      <c r="F73" s="4">
        <v>885943</v>
      </c>
      <c r="G73" s="4">
        <v>405160</v>
      </c>
      <c r="H73" s="4">
        <v>771524</v>
      </c>
      <c r="I73" s="13">
        <f t="shared" si="0"/>
        <v>4978222</v>
      </c>
    </row>
    <row r="74" spans="1:9" ht="12" customHeight="1" x14ac:dyDescent="0.2">
      <c r="A74" s="7" t="str">
        <f>'Pregnant Women Participating'!A74</f>
        <v>Nebraska</v>
      </c>
      <c r="B74" s="13">
        <v>2096674</v>
      </c>
      <c r="C74" s="4">
        <v>1926163</v>
      </c>
      <c r="D74" s="4">
        <v>2155346</v>
      </c>
      <c r="E74" s="4">
        <v>2168020</v>
      </c>
      <c r="F74" s="4">
        <v>2042818</v>
      </c>
      <c r="G74" s="4">
        <v>2120075</v>
      </c>
      <c r="H74" s="4">
        <v>2106978</v>
      </c>
      <c r="I74" s="13">
        <f t="shared" si="0"/>
        <v>14616074</v>
      </c>
    </row>
    <row r="75" spans="1:9" ht="12" customHeight="1" x14ac:dyDescent="0.2">
      <c r="A75" s="7" t="str">
        <f>'Pregnant Women Participating'!A75</f>
        <v>North Dakota</v>
      </c>
      <c r="B75" s="13">
        <v>151753</v>
      </c>
      <c r="C75" s="4">
        <v>594246</v>
      </c>
      <c r="D75" s="4">
        <v>870022</v>
      </c>
      <c r="E75" s="4">
        <v>580050</v>
      </c>
      <c r="F75" s="4">
        <v>791711</v>
      </c>
      <c r="G75" s="4">
        <v>502565</v>
      </c>
      <c r="H75" s="4">
        <v>598987</v>
      </c>
      <c r="I75" s="13">
        <f t="shared" si="0"/>
        <v>4089334</v>
      </c>
    </row>
    <row r="76" spans="1:9" ht="12" customHeight="1" x14ac:dyDescent="0.2">
      <c r="A76" s="7" t="str">
        <f>'Pregnant Women Participating'!A76</f>
        <v>South Dakota</v>
      </c>
      <c r="B76" s="13">
        <v>416077</v>
      </c>
      <c r="C76" s="4">
        <v>935955</v>
      </c>
      <c r="D76" s="4">
        <v>732754</v>
      </c>
      <c r="E76" s="4">
        <v>789834</v>
      </c>
      <c r="F76" s="4">
        <v>642791</v>
      </c>
      <c r="G76" s="4">
        <v>768940</v>
      </c>
      <c r="H76" s="4">
        <v>772660</v>
      </c>
      <c r="I76" s="13">
        <f t="shared" si="0"/>
        <v>5059011</v>
      </c>
    </row>
    <row r="77" spans="1:9" ht="12" customHeight="1" x14ac:dyDescent="0.2">
      <c r="A77" s="7" t="str">
        <f>'Pregnant Women Participating'!A77</f>
        <v>Wyoming</v>
      </c>
      <c r="B77" s="13">
        <v>363927</v>
      </c>
      <c r="C77" s="4">
        <v>545126</v>
      </c>
      <c r="D77" s="4">
        <v>563574</v>
      </c>
      <c r="E77" s="4">
        <v>348371</v>
      </c>
      <c r="F77" s="4">
        <v>455630</v>
      </c>
      <c r="G77" s="4">
        <v>472754</v>
      </c>
      <c r="H77" s="4">
        <v>470292</v>
      </c>
      <c r="I77" s="13">
        <f t="shared" si="0"/>
        <v>3219674</v>
      </c>
    </row>
    <row r="78" spans="1:9" ht="12" customHeight="1" x14ac:dyDescent="0.2">
      <c r="A78" s="7" t="str">
        <f>'Pregnant Women Participating'!A78</f>
        <v>Ute Mountain Ute Tribe, CO</v>
      </c>
      <c r="B78" s="13">
        <v>10418</v>
      </c>
      <c r="C78" s="4">
        <v>8692</v>
      </c>
      <c r="D78" s="4">
        <v>9603</v>
      </c>
      <c r="E78" s="4">
        <v>8936</v>
      </c>
      <c r="F78" s="4">
        <v>8596</v>
      </c>
      <c r="G78" s="4">
        <v>8848</v>
      </c>
      <c r="H78" s="4">
        <v>8793</v>
      </c>
      <c r="I78" s="13">
        <f t="shared" si="0"/>
        <v>63886</v>
      </c>
    </row>
    <row r="79" spans="1:9" ht="12" customHeight="1" x14ac:dyDescent="0.2">
      <c r="A79" s="7" t="str">
        <f>'Pregnant Women Participating'!A79</f>
        <v>Omaha Sioux, NE</v>
      </c>
      <c r="B79" s="13">
        <v>16012</v>
      </c>
      <c r="C79" s="4">
        <v>13857</v>
      </c>
      <c r="D79" s="4">
        <v>14766</v>
      </c>
      <c r="E79" s="4">
        <v>14571</v>
      </c>
      <c r="F79" s="4">
        <v>11515</v>
      </c>
      <c r="G79" s="4">
        <v>13304</v>
      </c>
      <c r="H79" s="4">
        <v>12516</v>
      </c>
      <c r="I79" s="13">
        <f t="shared" si="0"/>
        <v>96541</v>
      </c>
    </row>
    <row r="80" spans="1:9" ht="12" customHeight="1" x14ac:dyDescent="0.2">
      <c r="A80" s="7" t="str">
        <f>'Pregnant Women Participating'!A80</f>
        <v>Santee Sioux, NE</v>
      </c>
      <c r="B80" s="13">
        <v>5706</v>
      </c>
      <c r="C80" s="4">
        <v>4848</v>
      </c>
      <c r="D80" s="4">
        <v>5758</v>
      </c>
      <c r="E80" s="4">
        <v>5219</v>
      </c>
      <c r="F80" s="4">
        <v>5132</v>
      </c>
      <c r="G80" s="4">
        <v>4219</v>
      </c>
      <c r="H80" s="4">
        <v>3881</v>
      </c>
      <c r="I80" s="13">
        <f t="shared" si="0"/>
        <v>34763</v>
      </c>
    </row>
    <row r="81" spans="1:9" ht="12" customHeight="1" x14ac:dyDescent="0.2">
      <c r="A81" s="7" t="str">
        <f>'Pregnant Women Participating'!A81</f>
        <v>Winnebago Tribe, NE</v>
      </c>
      <c r="B81" s="13">
        <v>8313</v>
      </c>
      <c r="C81" s="4">
        <v>6679</v>
      </c>
      <c r="D81" s="4">
        <v>7610</v>
      </c>
      <c r="E81" s="4">
        <v>7673</v>
      </c>
      <c r="F81" s="4">
        <v>9280</v>
      </c>
      <c r="G81" s="4">
        <v>8300</v>
      </c>
      <c r="H81" s="4">
        <v>8564</v>
      </c>
      <c r="I81" s="13">
        <f t="shared" si="0"/>
        <v>56419</v>
      </c>
    </row>
    <row r="82" spans="1:9" ht="12" customHeight="1" x14ac:dyDescent="0.2">
      <c r="A82" s="7" t="str">
        <f>'Pregnant Women Participating'!A82</f>
        <v>Standing Rock Sioux Tribe, ND</v>
      </c>
      <c r="B82" s="13">
        <v>16957</v>
      </c>
      <c r="C82" s="4">
        <v>17788</v>
      </c>
      <c r="D82" s="4">
        <v>14855</v>
      </c>
      <c r="E82" s="4">
        <v>16003</v>
      </c>
      <c r="F82" s="4">
        <v>15260</v>
      </c>
      <c r="G82" s="4">
        <v>14929</v>
      </c>
      <c r="H82" s="4">
        <v>14315</v>
      </c>
      <c r="I82" s="13">
        <f t="shared" si="0"/>
        <v>110107</v>
      </c>
    </row>
    <row r="83" spans="1:9" ht="12" customHeight="1" x14ac:dyDescent="0.2">
      <c r="A83" s="7" t="str">
        <f>'Pregnant Women Participating'!A83</f>
        <v>Three Affiliated Tribes, ND</v>
      </c>
      <c r="B83" s="13">
        <v>7268</v>
      </c>
      <c r="C83" s="4">
        <v>7532</v>
      </c>
      <c r="D83" s="4">
        <v>6647</v>
      </c>
      <c r="E83" s="4">
        <v>8192</v>
      </c>
      <c r="F83" s="4">
        <v>8252</v>
      </c>
      <c r="G83" s="4">
        <v>8491</v>
      </c>
      <c r="H83" s="4">
        <v>8072</v>
      </c>
      <c r="I83" s="13">
        <f t="shared" si="0"/>
        <v>54454</v>
      </c>
    </row>
    <row r="84" spans="1:9" ht="12" customHeight="1" x14ac:dyDescent="0.2">
      <c r="A84" s="7" t="str">
        <f>'Pregnant Women Participating'!A84</f>
        <v>Cheyenne River Sioux, SD</v>
      </c>
      <c r="B84" s="13">
        <v>38599</v>
      </c>
      <c r="C84" s="4">
        <v>31563</v>
      </c>
      <c r="D84" s="4">
        <v>38064</v>
      </c>
      <c r="E84" s="4">
        <v>35823</v>
      </c>
      <c r="F84" s="4">
        <v>72788</v>
      </c>
      <c r="G84" s="4">
        <v>72786</v>
      </c>
      <c r="H84" s="4">
        <v>72786</v>
      </c>
      <c r="I84" s="13">
        <f t="shared" si="0"/>
        <v>362409</v>
      </c>
    </row>
    <row r="85" spans="1:9" ht="12" customHeight="1" x14ac:dyDescent="0.2">
      <c r="A85" s="7" t="str">
        <f>'Pregnant Women Participating'!A85</f>
        <v>Rosebud Sioux, SD</v>
      </c>
      <c r="B85" s="13">
        <v>54300</v>
      </c>
      <c r="C85" s="4">
        <v>24261</v>
      </c>
      <c r="D85" s="4">
        <v>59422</v>
      </c>
      <c r="E85" s="4">
        <v>63345</v>
      </c>
      <c r="F85" s="4">
        <v>58187</v>
      </c>
      <c r="G85" s="4">
        <v>61899</v>
      </c>
      <c r="H85" s="4">
        <v>60978</v>
      </c>
      <c r="I85" s="13">
        <f t="shared" si="0"/>
        <v>382392</v>
      </c>
    </row>
    <row r="86" spans="1:9" ht="12" customHeight="1" x14ac:dyDescent="0.2">
      <c r="A86" s="7" t="str">
        <f>'Pregnant Women Participating'!A86</f>
        <v>Northern Arapahoe, WY</v>
      </c>
      <c r="B86" s="13">
        <v>15702</v>
      </c>
      <c r="C86" s="4">
        <v>15114</v>
      </c>
      <c r="D86" s="4">
        <v>15273</v>
      </c>
      <c r="E86" s="4">
        <v>15054</v>
      </c>
      <c r="F86" s="4">
        <v>13473</v>
      </c>
      <c r="G86" s="4">
        <v>13172</v>
      </c>
      <c r="H86" s="4">
        <v>15102</v>
      </c>
      <c r="I86" s="13">
        <f t="shared" si="0"/>
        <v>102890</v>
      </c>
    </row>
    <row r="87" spans="1:9" ht="12" customHeight="1" x14ac:dyDescent="0.2">
      <c r="A87" s="7" t="str">
        <f>'Pregnant Women Participating'!A87</f>
        <v>Shoshone Tribe, WY</v>
      </c>
      <c r="B87" s="13">
        <v>7161</v>
      </c>
      <c r="C87" s="4">
        <v>6355</v>
      </c>
      <c r="D87" s="4">
        <v>6029</v>
      </c>
      <c r="E87" s="4">
        <v>6152</v>
      </c>
      <c r="F87" s="4">
        <v>6152</v>
      </c>
      <c r="G87" s="4">
        <v>9303</v>
      </c>
      <c r="H87" s="4">
        <v>9303</v>
      </c>
      <c r="I87" s="13">
        <f t="shared" si="0"/>
        <v>50455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12086465</v>
      </c>
      <c r="C88" s="15">
        <v>14125756</v>
      </c>
      <c r="D88" s="15">
        <v>20514971</v>
      </c>
      <c r="E88" s="15">
        <v>19680516</v>
      </c>
      <c r="F88" s="15">
        <v>17815999</v>
      </c>
      <c r="G88" s="15">
        <v>17002395</v>
      </c>
      <c r="H88" s="15">
        <v>17848028</v>
      </c>
      <c r="I88" s="16">
        <f t="shared" si="0"/>
        <v>119074130</v>
      </c>
    </row>
    <row r="89" spans="1:9" ht="12" customHeight="1" x14ac:dyDescent="0.2">
      <c r="A89" s="8" t="str">
        <f>'Pregnant Women Participating'!A89</f>
        <v>Alaska</v>
      </c>
      <c r="B89" s="13">
        <v>847542</v>
      </c>
      <c r="C89" s="4">
        <v>1069029</v>
      </c>
      <c r="D89" s="4">
        <v>807020</v>
      </c>
      <c r="E89" s="4">
        <v>820469</v>
      </c>
      <c r="F89" s="4">
        <v>1152421</v>
      </c>
      <c r="G89" s="4">
        <v>1228206</v>
      </c>
      <c r="H89" s="4">
        <v>1171656</v>
      </c>
      <c r="I89" s="13">
        <f t="shared" si="0"/>
        <v>7096343</v>
      </c>
    </row>
    <row r="90" spans="1:9" ht="12" customHeight="1" x14ac:dyDescent="0.2">
      <c r="A90" s="8" t="str">
        <f>'Pregnant Women Participating'!A90</f>
        <v>American Samoa</v>
      </c>
      <c r="B90" s="13">
        <v>410356</v>
      </c>
      <c r="C90" s="4">
        <v>399994</v>
      </c>
      <c r="D90" s="4">
        <v>398644</v>
      </c>
      <c r="E90" s="4">
        <v>404986</v>
      </c>
      <c r="F90" s="4">
        <v>382504</v>
      </c>
      <c r="G90" s="4">
        <v>407563</v>
      </c>
      <c r="H90" s="4">
        <v>423809</v>
      </c>
      <c r="I90" s="13">
        <f t="shared" si="0"/>
        <v>2827856</v>
      </c>
    </row>
    <row r="91" spans="1:9" ht="12" customHeight="1" x14ac:dyDescent="0.2">
      <c r="A91" s="8" t="str">
        <f>'Pregnant Women Participating'!A91</f>
        <v>California</v>
      </c>
      <c r="B91" s="13">
        <v>68144124</v>
      </c>
      <c r="C91" s="4">
        <v>68323244</v>
      </c>
      <c r="D91" s="4">
        <v>56855669</v>
      </c>
      <c r="E91" s="4">
        <v>81521724</v>
      </c>
      <c r="F91" s="4">
        <v>66224009</v>
      </c>
      <c r="G91" s="4">
        <v>67827801</v>
      </c>
      <c r="H91" s="4">
        <v>74785302</v>
      </c>
      <c r="I91" s="13">
        <f t="shared" si="0"/>
        <v>483681873</v>
      </c>
    </row>
    <row r="92" spans="1:9" ht="12" customHeight="1" x14ac:dyDescent="0.2">
      <c r="A92" s="8" t="str">
        <f>'Pregnant Women Participating'!A92</f>
        <v>Guam</v>
      </c>
      <c r="B92" s="13">
        <v>538714</v>
      </c>
      <c r="C92" s="4">
        <v>446348</v>
      </c>
      <c r="D92" s="4">
        <v>493395</v>
      </c>
      <c r="E92" s="4">
        <v>531669</v>
      </c>
      <c r="F92" s="4">
        <v>467484</v>
      </c>
      <c r="G92" s="4">
        <v>537876</v>
      </c>
      <c r="H92" s="4">
        <v>453707</v>
      </c>
      <c r="I92" s="13">
        <f t="shared" si="0"/>
        <v>3469193</v>
      </c>
    </row>
    <row r="93" spans="1:9" ht="12" customHeight="1" x14ac:dyDescent="0.2">
      <c r="A93" s="8" t="str">
        <f>'Pregnant Women Participating'!A93</f>
        <v>Hawaii</v>
      </c>
      <c r="B93" s="13">
        <v>1687556</v>
      </c>
      <c r="C93" s="4">
        <v>1785211</v>
      </c>
      <c r="D93" s="4">
        <v>2244474</v>
      </c>
      <c r="E93" s="4">
        <v>1986078</v>
      </c>
      <c r="F93" s="4">
        <v>1831024</v>
      </c>
      <c r="G93" s="4">
        <v>1915250</v>
      </c>
      <c r="H93" s="4">
        <v>1941671</v>
      </c>
      <c r="I93" s="13">
        <f t="shared" si="0"/>
        <v>13391264</v>
      </c>
    </row>
    <row r="94" spans="1:9" ht="12" customHeight="1" x14ac:dyDescent="0.2">
      <c r="A94" s="8" t="str">
        <f>'Pregnant Women Participating'!A94</f>
        <v>Idaho</v>
      </c>
      <c r="B94" s="13">
        <v>1768582</v>
      </c>
      <c r="C94" s="4">
        <v>1702288</v>
      </c>
      <c r="D94" s="4">
        <v>1765164</v>
      </c>
      <c r="E94" s="4">
        <v>1783756</v>
      </c>
      <c r="F94" s="4">
        <v>1732068</v>
      </c>
      <c r="G94" s="4">
        <v>1775125</v>
      </c>
      <c r="H94" s="4">
        <v>1692639</v>
      </c>
      <c r="I94" s="13">
        <f t="shared" si="0"/>
        <v>12219622</v>
      </c>
    </row>
    <row r="95" spans="1:9" ht="12" customHeight="1" x14ac:dyDescent="0.2">
      <c r="A95" s="8" t="str">
        <f>'Pregnant Women Participating'!A95</f>
        <v>Nevada</v>
      </c>
      <c r="B95" s="13">
        <v>3739847</v>
      </c>
      <c r="C95" s="4">
        <v>3551268</v>
      </c>
      <c r="D95" s="4">
        <v>3603943</v>
      </c>
      <c r="E95" s="4">
        <v>3732781</v>
      </c>
      <c r="F95" s="4">
        <v>3381374</v>
      </c>
      <c r="G95" s="4">
        <v>3462201</v>
      </c>
      <c r="H95" s="4">
        <v>3393826</v>
      </c>
      <c r="I95" s="13">
        <f t="shared" si="0"/>
        <v>24865240</v>
      </c>
    </row>
    <row r="96" spans="1:9" ht="12" customHeight="1" x14ac:dyDescent="0.2">
      <c r="A96" s="8" t="str">
        <f>'Pregnant Women Participating'!A96</f>
        <v>Oregon</v>
      </c>
      <c r="B96" s="13">
        <v>1619525</v>
      </c>
      <c r="C96" s="4">
        <v>4079793</v>
      </c>
      <c r="D96" s="4">
        <v>4821219</v>
      </c>
      <c r="E96" s="4">
        <v>4202271</v>
      </c>
      <c r="F96" s="4">
        <v>4856594</v>
      </c>
      <c r="G96" s="4">
        <v>4725205</v>
      </c>
      <c r="H96" s="4">
        <v>5303709</v>
      </c>
      <c r="I96" s="13">
        <f t="shared" si="0"/>
        <v>29608316</v>
      </c>
    </row>
    <row r="97" spans="1:9" ht="12" customHeight="1" x14ac:dyDescent="0.2">
      <c r="A97" s="8" t="str">
        <f>'Pregnant Women Participating'!A97</f>
        <v>Washington</v>
      </c>
      <c r="B97" s="13">
        <v>2744502</v>
      </c>
      <c r="C97" s="4">
        <v>6195515</v>
      </c>
      <c r="D97" s="4">
        <v>10828785</v>
      </c>
      <c r="E97" s="4">
        <v>8034751</v>
      </c>
      <c r="F97" s="4">
        <v>7061430</v>
      </c>
      <c r="G97" s="4">
        <v>8687704</v>
      </c>
      <c r="H97" s="4">
        <v>8580095</v>
      </c>
      <c r="I97" s="13">
        <f t="shared" si="0"/>
        <v>52132782</v>
      </c>
    </row>
    <row r="98" spans="1:9" ht="12" customHeight="1" x14ac:dyDescent="0.2">
      <c r="A98" s="8" t="str">
        <f>'Pregnant Women Participating'!A98</f>
        <v>Northern Marianas</v>
      </c>
      <c r="B98" s="13">
        <v>186374</v>
      </c>
      <c r="C98" s="4">
        <v>249394</v>
      </c>
      <c r="D98" s="4">
        <v>213456</v>
      </c>
      <c r="E98" s="4">
        <v>214420</v>
      </c>
      <c r="F98" s="4">
        <v>213528</v>
      </c>
      <c r="G98" s="4">
        <v>207696</v>
      </c>
      <c r="H98" s="4">
        <v>202869</v>
      </c>
      <c r="I98" s="13">
        <f t="shared" si="0"/>
        <v>1487737</v>
      </c>
    </row>
    <row r="99" spans="1:9" ht="12" customHeight="1" x14ac:dyDescent="0.2">
      <c r="A99" s="8" t="str">
        <f>'Pregnant Women Participating'!A99</f>
        <v>Inter-Tribal Council, NV</v>
      </c>
      <c r="B99" s="13">
        <v>23929</v>
      </c>
      <c r="C99" s="4">
        <v>19943</v>
      </c>
      <c r="D99" s="4">
        <v>21929</v>
      </c>
      <c r="E99" s="4">
        <v>26932</v>
      </c>
      <c r="F99" s="4">
        <v>20000</v>
      </c>
      <c r="G99" s="4">
        <v>23372</v>
      </c>
      <c r="H99" s="4">
        <v>23582</v>
      </c>
      <c r="I99" s="13">
        <f t="shared" si="0"/>
        <v>159687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81711051</v>
      </c>
      <c r="C100" s="15">
        <v>87822027</v>
      </c>
      <c r="D100" s="15">
        <v>82053698</v>
      </c>
      <c r="E100" s="15">
        <v>103259837</v>
      </c>
      <c r="F100" s="15">
        <v>87322436</v>
      </c>
      <c r="G100" s="15">
        <v>90797999</v>
      </c>
      <c r="H100" s="15">
        <v>97972865</v>
      </c>
      <c r="I100" s="16">
        <f t="shared" si="0"/>
        <v>630939913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29">
        <v>343120648</v>
      </c>
      <c r="C101" s="30">
        <v>434793957</v>
      </c>
      <c r="D101" s="30">
        <v>438346406</v>
      </c>
      <c r="E101" s="30">
        <v>445209074</v>
      </c>
      <c r="F101" s="30">
        <v>408721190</v>
      </c>
      <c r="G101" s="30">
        <v>427997120</v>
      </c>
      <c r="H101" s="30">
        <v>434375173</v>
      </c>
      <c r="I101" s="29">
        <f t="shared" si="0"/>
        <v>2932563568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38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23</v>
      </c>
    </row>
    <row r="6" spans="1:9" ht="12" customHeight="1" x14ac:dyDescent="0.2">
      <c r="A6" s="7" t="str">
        <f>'Pregnant Women Participating'!A6</f>
        <v>Connecticut</v>
      </c>
      <c r="B6" s="13">
        <v>2317130</v>
      </c>
      <c r="C6" s="4">
        <v>1225552</v>
      </c>
      <c r="D6" s="4">
        <v>0</v>
      </c>
      <c r="E6" s="4">
        <v>1092555</v>
      </c>
      <c r="F6" s="4">
        <v>1163915</v>
      </c>
      <c r="G6" s="4">
        <v>1137210</v>
      </c>
      <c r="H6" s="4">
        <v>1004285</v>
      </c>
      <c r="I6" s="13">
        <f t="shared" ref="I6:I101" si="0">IF(SUM(B6:H6)&gt;0,SUM(B6:H6)," ")</f>
        <v>7940647</v>
      </c>
    </row>
    <row r="7" spans="1:9" ht="12" customHeight="1" x14ac:dyDescent="0.2">
      <c r="A7" s="7" t="str">
        <f>'Pregnant Women Participating'!A7</f>
        <v>Maine</v>
      </c>
      <c r="B7" s="13">
        <v>351460</v>
      </c>
      <c r="C7" s="4">
        <v>346704</v>
      </c>
      <c r="D7" s="4">
        <v>364792</v>
      </c>
      <c r="E7" s="4">
        <v>330241</v>
      </c>
      <c r="F7" s="4">
        <v>343794</v>
      </c>
      <c r="G7" s="4">
        <v>373336</v>
      </c>
      <c r="H7" s="4">
        <v>314772</v>
      </c>
      <c r="I7" s="13">
        <f t="shared" si="0"/>
        <v>2425099</v>
      </c>
    </row>
    <row r="8" spans="1:9" ht="12" customHeight="1" x14ac:dyDescent="0.2">
      <c r="A8" s="7" t="str">
        <f>'Pregnant Women Participating'!A8</f>
        <v>Massachusetts</v>
      </c>
      <c r="B8" s="13">
        <v>4716967</v>
      </c>
      <c r="C8" s="4">
        <v>0</v>
      </c>
      <c r="D8" s="4">
        <v>2451912</v>
      </c>
      <c r="E8" s="4">
        <v>2243693</v>
      </c>
      <c r="F8" s="4">
        <v>2308390</v>
      </c>
      <c r="G8" s="4">
        <v>2281304</v>
      </c>
      <c r="H8" s="4">
        <v>2062000</v>
      </c>
      <c r="I8" s="13">
        <f t="shared" si="0"/>
        <v>16064266</v>
      </c>
    </row>
    <row r="9" spans="1:9" ht="12" customHeight="1" x14ac:dyDescent="0.2">
      <c r="A9" s="7" t="str">
        <f>'Pregnant Women Participating'!A9</f>
        <v>New Hampshire</v>
      </c>
      <c r="B9" s="13">
        <v>204398</v>
      </c>
      <c r="C9" s="4">
        <v>199374</v>
      </c>
      <c r="D9" s="4">
        <v>226812</v>
      </c>
      <c r="E9" s="4">
        <v>182672</v>
      </c>
      <c r="F9" s="4">
        <v>208944</v>
      </c>
      <c r="G9" s="4">
        <v>208670</v>
      </c>
      <c r="H9" s="4">
        <v>178966</v>
      </c>
      <c r="I9" s="13">
        <f t="shared" si="0"/>
        <v>1409836</v>
      </c>
    </row>
    <row r="10" spans="1:9" ht="12" customHeight="1" x14ac:dyDescent="0.2">
      <c r="A10" s="7" t="str">
        <f>'Pregnant Women Participating'!A10</f>
        <v>New York</v>
      </c>
      <c r="B10" s="13">
        <v>9219835</v>
      </c>
      <c r="C10" s="4">
        <v>9256627</v>
      </c>
      <c r="D10" s="4">
        <v>9747156</v>
      </c>
      <c r="E10" s="4">
        <v>8597120</v>
      </c>
      <c r="F10" s="4">
        <v>9322196</v>
      </c>
      <c r="G10" s="4">
        <v>9225689</v>
      </c>
      <c r="H10" s="4">
        <v>8428977</v>
      </c>
      <c r="I10" s="13">
        <f t="shared" si="0"/>
        <v>63797600</v>
      </c>
    </row>
    <row r="11" spans="1:9" ht="12" customHeight="1" x14ac:dyDescent="0.2">
      <c r="A11" s="7" t="str">
        <f>'Pregnant Women Participating'!A11</f>
        <v>Rhode Island</v>
      </c>
      <c r="B11" s="13">
        <v>1266070</v>
      </c>
      <c r="C11" s="4">
        <v>451654</v>
      </c>
      <c r="D11" s="4">
        <v>0</v>
      </c>
      <c r="E11" s="4">
        <v>384376</v>
      </c>
      <c r="F11" s="4">
        <v>0</v>
      </c>
      <c r="G11" s="4">
        <v>425084</v>
      </c>
      <c r="H11" s="4">
        <v>407811</v>
      </c>
      <c r="I11" s="13">
        <f t="shared" si="0"/>
        <v>2934995</v>
      </c>
    </row>
    <row r="12" spans="1:9" ht="12" customHeight="1" x14ac:dyDescent="0.2">
      <c r="A12" s="7" t="str">
        <f>'Pregnant Women Participating'!A12</f>
        <v>Vermont</v>
      </c>
      <c r="B12" s="13">
        <v>280980</v>
      </c>
      <c r="C12" s="4">
        <v>145664</v>
      </c>
      <c r="D12" s="4"/>
      <c r="E12" s="4">
        <v>139812</v>
      </c>
      <c r="F12" s="4">
        <v>142983</v>
      </c>
      <c r="G12" s="4">
        <v>142901</v>
      </c>
      <c r="H12" s="4">
        <v>137446</v>
      </c>
      <c r="I12" s="13">
        <f t="shared" si="0"/>
        <v>989786</v>
      </c>
    </row>
    <row r="13" spans="1:9" ht="12" customHeight="1" x14ac:dyDescent="0.2">
      <c r="A13" s="7" t="str">
        <f>'Pregnant Women Participating'!A13</f>
        <v>Virgin Islands</v>
      </c>
      <c r="B13" s="13">
        <v>92696</v>
      </c>
      <c r="C13" s="4">
        <v>0</v>
      </c>
      <c r="D13" s="4">
        <v>43221</v>
      </c>
      <c r="E13" s="4">
        <v>39761</v>
      </c>
      <c r="F13" s="4">
        <v>0</v>
      </c>
      <c r="G13" s="4">
        <v>90130</v>
      </c>
      <c r="H13" s="4"/>
      <c r="I13" s="13">
        <f t="shared" si="0"/>
        <v>265808</v>
      </c>
    </row>
    <row r="14" spans="1:9" ht="12" customHeight="1" x14ac:dyDescent="0.2">
      <c r="A14" s="7" t="str">
        <f>'Pregnant Women Participating'!A14</f>
        <v>Pleasant Point, ME</v>
      </c>
      <c r="B14" s="13">
        <v>0</v>
      </c>
      <c r="C14" s="4"/>
      <c r="D14" s="4"/>
      <c r="E14" s="4"/>
      <c r="F14" s="4"/>
      <c r="G14" s="4"/>
      <c r="H14" s="4"/>
      <c r="I14" s="13" t="str">
        <f t="shared" si="0"/>
        <v xml:space="preserve"> 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18449536</v>
      </c>
      <c r="C15" s="15">
        <v>11625575</v>
      </c>
      <c r="D15" s="15">
        <v>12833893</v>
      </c>
      <c r="E15" s="15">
        <v>13010230</v>
      </c>
      <c r="F15" s="15">
        <v>13490222</v>
      </c>
      <c r="G15" s="15">
        <v>13884324</v>
      </c>
      <c r="H15" s="15">
        <v>12534257</v>
      </c>
      <c r="I15" s="16">
        <f t="shared" si="0"/>
        <v>95828037</v>
      </c>
    </row>
    <row r="16" spans="1:9" ht="12" customHeight="1" x14ac:dyDescent="0.2">
      <c r="A16" s="7" t="str">
        <f>'Pregnant Women Participating'!A16</f>
        <v>Delaware</v>
      </c>
      <c r="B16" s="4">
        <v>398568</v>
      </c>
      <c r="C16" s="4">
        <v>393060</v>
      </c>
      <c r="D16" s="4">
        <v>417686</v>
      </c>
      <c r="E16" s="4">
        <v>364997</v>
      </c>
      <c r="F16" s="4">
        <v>397934</v>
      </c>
      <c r="G16" s="4">
        <v>392796</v>
      </c>
      <c r="H16" s="4">
        <v>407515</v>
      </c>
      <c r="I16" s="13">
        <f t="shared" si="0"/>
        <v>2772556</v>
      </c>
    </row>
    <row r="17" spans="1:9" ht="12" customHeight="1" x14ac:dyDescent="0.2">
      <c r="A17" s="7" t="str">
        <f>'Pregnant Women Participating'!A17</f>
        <v>District of Columbia</v>
      </c>
      <c r="B17" s="4">
        <v>0</v>
      </c>
      <c r="C17" s="4">
        <v>703005</v>
      </c>
      <c r="D17" s="4">
        <v>0</v>
      </c>
      <c r="E17" s="4">
        <v>222785</v>
      </c>
      <c r="F17" s="4">
        <v>0</v>
      </c>
      <c r="G17" s="4">
        <v>670419</v>
      </c>
      <c r="H17" s="4"/>
      <c r="I17" s="13">
        <f t="shared" si="0"/>
        <v>1596209</v>
      </c>
    </row>
    <row r="18" spans="1:9" ht="12" customHeight="1" x14ac:dyDescent="0.2">
      <c r="A18" s="7" t="str">
        <f>'Pregnant Women Participating'!A18</f>
        <v>Maryland</v>
      </c>
      <c r="B18" s="4">
        <v>4020771</v>
      </c>
      <c r="C18" s="4">
        <v>0</v>
      </c>
      <c r="D18" s="4">
        <v>1870837</v>
      </c>
      <c r="E18" s="4">
        <v>1808716</v>
      </c>
      <c r="F18" s="4">
        <v>1900183</v>
      </c>
      <c r="G18" s="4">
        <v>1853225</v>
      </c>
      <c r="H18" s="4">
        <v>1653445</v>
      </c>
      <c r="I18" s="13">
        <f t="shared" si="0"/>
        <v>13107177</v>
      </c>
    </row>
    <row r="19" spans="1:9" ht="12" customHeight="1" x14ac:dyDescent="0.2">
      <c r="A19" s="7" t="str">
        <f>'Pregnant Women Participating'!A19</f>
        <v>New Jersey</v>
      </c>
      <c r="B19" s="4">
        <v>3074884</v>
      </c>
      <c r="C19" s="4">
        <v>2996182</v>
      </c>
      <c r="D19" s="4">
        <v>3128871</v>
      </c>
      <c r="E19" s="4">
        <v>2905309</v>
      </c>
      <c r="F19" s="4">
        <v>3019384</v>
      </c>
      <c r="G19" s="4">
        <v>2981129</v>
      </c>
      <c r="H19" s="4">
        <v>2718827</v>
      </c>
      <c r="I19" s="13">
        <f t="shared" si="0"/>
        <v>20824586</v>
      </c>
    </row>
    <row r="20" spans="1:9" ht="12" customHeight="1" x14ac:dyDescent="0.2">
      <c r="A20" s="7" t="str">
        <f>'Pregnant Women Participating'!A20</f>
        <v>Pennsylvania</v>
      </c>
      <c r="B20" s="4">
        <v>3703029</v>
      </c>
      <c r="C20" s="4">
        <v>3528867</v>
      </c>
      <c r="D20" s="4">
        <v>3647444</v>
      </c>
      <c r="E20" s="4">
        <v>3512794</v>
      </c>
      <c r="F20" s="4">
        <v>3550865</v>
      </c>
      <c r="G20" s="4">
        <v>3574709</v>
      </c>
      <c r="H20" s="4">
        <v>3439527</v>
      </c>
      <c r="I20" s="13">
        <f t="shared" si="0"/>
        <v>24957235</v>
      </c>
    </row>
    <row r="21" spans="1:9" ht="12" customHeight="1" x14ac:dyDescent="0.2">
      <c r="A21" s="7" t="str">
        <f>'Pregnant Women Participating'!A21</f>
        <v>Puerto Rico</v>
      </c>
      <c r="B21" s="4">
        <v>346573</v>
      </c>
      <c r="C21" s="4">
        <v>347975</v>
      </c>
      <c r="D21" s="4">
        <v>346224</v>
      </c>
      <c r="E21" s="4">
        <v>330197</v>
      </c>
      <c r="F21" s="4">
        <v>337406</v>
      </c>
      <c r="G21" s="4">
        <v>348091</v>
      </c>
      <c r="H21" s="4">
        <v>353530</v>
      </c>
      <c r="I21" s="13">
        <f t="shared" si="0"/>
        <v>2409996</v>
      </c>
    </row>
    <row r="22" spans="1:9" ht="12" customHeight="1" x14ac:dyDescent="0.2">
      <c r="A22" s="7" t="str">
        <f>'Pregnant Women Participating'!A22</f>
        <v>Virginia</v>
      </c>
      <c r="B22" s="4">
        <v>4629060</v>
      </c>
      <c r="C22" s="4">
        <v>2369464</v>
      </c>
      <c r="D22" s="4">
        <v>2139621</v>
      </c>
      <c r="E22" s="4">
        <v>2241623</v>
      </c>
      <c r="F22" s="4">
        <v>0</v>
      </c>
      <c r="G22" s="4">
        <v>2276932</v>
      </c>
      <c r="H22" s="4">
        <v>1966329</v>
      </c>
      <c r="I22" s="13">
        <f t="shared" si="0"/>
        <v>15623029</v>
      </c>
    </row>
    <row r="23" spans="1:9" ht="12" customHeight="1" x14ac:dyDescent="0.2">
      <c r="A23" s="7" t="str">
        <f>'Pregnant Women Participating'!A23</f>
        <v>West Virginia</v>
      </c>
      <c r="B23" s="4">
        <v>1196637</v>
      </c>
      <c r="C23" s="4">
        <v>644899</v>
      </c>
      <c r="D23" s="4">
        <v>0</v>
      </c>
      <c r="E23" s="4">
        <v>570956</v>
      </c>
      <c r="F23" s="4">
        <v>597278</v>
      </c>
      <c r="G23" s="4">
        <v>594177</v>
      </c>
      <c r="H23" s="4">
        <v>532165</v>
      </c>
      <c r="I23" s="13">
        <f t="shared" si="0"/>
        <v>4136112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17369522</v>
      </c>
      <c r="C24" s="15">
        <v>10983452</v>
      </c>
      <c r="D24" s="15">
        <v>11550683</v>
      </c>
      <c r="E24" s="15">
        <v>11957377</v>
      </c>
      <c r="F24" s="15">
        <v>9803050</v>
      </c>
      <c r="G24" s="15">
        <v>12691478</v>
      </c>
      <c r="H24" s="15">
        <v>11071338</v>
      </c>
      <c r="I24" s="16">
        <f t="shared" si="0"/>
        <v>85426900</v>
      </c>
    </row>
    <row r="25" spans="1:9" ht="12" customHeight="1" x14ac:dyDescent="0.2">
      <c r="A25" s="7" t="str">
        <f>'Pregnant Women Participating'!A25</f>
        <v>Alabama</v>
      </c>
      <c r="B25" s="4">
        <v>6173798</v>
      </c>
      <c r="C25" s="4">
        <v>0</v>
      </c>
      <c r="D25" s="4">
        <v>3117326</v>
      </c>
      <c r="E25" s="4">
        <v>2603723</v>
      </c>
      <c r="F25" s="4">
        <v>3063519</v>
      </c>
      <c r="G25" s="4">
        <v>3070803</v>
      </c>
      <c r="H25" s="4">
        <v>2666251</v>
      </c>
      <c r="I25" s="13">
        <f t="shared" si="0"/>
        <v>20695420</v>
      </c>
    </row>
    <row r="26" spans="1:9" ht="12" customHeight="1" x14ac:dyDescent="0.2">
      <c r="A26" s="7" t="str">
        <f>'Pregnant Women Participating'!A26</f>
        <v>Florida</v>
      </c>
      <c r="B26" s="4">
        <v>15626910</v>
      </c>
      <c r="C26" s="4">
        <v>7921883</v>
      </c>
      <c r="D26" s="4">
        <v>11996127</v>
      </c>
      <c r="E26" s="4">
        <v>10785315</v>
      </c>
      <c r="F26" s="4">
        <v>11575391</v>
      </c>
      <c r="G26" s="4">
        <v>3657653</v>
      </c>
      <c r="H26" s="4">
        <v>8839437</v>
      </c>
      <c r="I26" s="13">
        <f t="shared" si="0"/>
        <v>70402716</v>
      </c>
    </row>
    <row r="27" spans="1:9" ht="12" customHeight="1" x14ac:dyDescent="0.2">
      <c r="A27" s="7" t="str">
        <f>'Pregnant Women Participating'!A27</f>
        <v>Georgia</v>
      </c>
      <c r="B27" s="4">
        <v>8926077</v>
      </c>
      <c r="C27" s="4">
        <v>0</v>
      </c>
      <c r="D27" s="4">
        <v>4043037</v>
      </c>
      <c r="E27" s="4">
        <v>3987612</v>
      </c>
      <c r="F27" s="4">
        <v>4396059</v>
      </c>
      <c r="G27" s="4">
        <v>4425764</v>
      </c>
      <c r="H27" s="4">
        <v>3886727</v>
      </c>
      <c r="I27" s="13">
        <f t="shared" si="0"/>
        <v>29665276</v>
      </c>
    </row>
    <row r="28" spans="1:9" ht="12" customHeight="1" x14ac:dyDescent="0.2">
      <c r="A28" s="7" t="str">
        <f>'Pregnant Women Participating'!A28</f>
        <v>Kentucky</v>
      </c>
      <c r="B28" s="4">
        <v>4453197</v>
      </c>
      <c r="C28" s="4">
        <v>2138791</v>
      </c>
      <c r="D28" s="4">
        <v>0</v>
      </c>
      <c r="E28" s="4">
        <v>2051803</v>
      </c>
      <c r="F28" s="4">
        <v>2094273</v>
      </c>
      <c r="G28" s="4">
        <v>2128131</v>
      </c>
      <c r="H28" s="4">
        <v>1930601</v>
      </c>
      <c r="I28" s="13">
        <f t="shared" si="0"/>
        <v>14796796</v>
      </c>
    </row>
    <row r="29" spans="1:9" ht="12" customHeight="1" x14ac:dyDescent="0.2">
      <c r="A29" s="7" t="str">
        <f>'Pregnant Women Participating'!A29</f>
        <v>Mississippi</v>
      </c>
      <c r="B29" s="4">
        <v>3378323</v>
      </c>
      <c r="C29" s="4">
        <v>2084962</v>
      </c>
      <c r="D29" s="4">
        <v>1569213</v>
      </c>
      <c r="E29" s="4">
        <v>1644179</v>
      </c>
      <c r="F29" s="4">
        <v>1644179</v>
      </c>
      <c r="G29" s="4">
        <v>1604493</v>
      </c>
      <c r="H29" s="4">
        <v>1499346</v>
      </c>
      <c r="I29" s="13">
        <f t="shared" si="0"/>
        <v>13424695</v>
      </c>
    </row>
    <row r="30" spans="1:9" ht="12" customHeight="1" x14ac:dyDescent="0.2">
      <c r="A30" s="7" t="str">
        <f>'Pregnant Women Participating'!A30</f>
        <v>North Carolina</v>
      </c>
      <c r="B30" s="4">
        <v>3691464</v>
      </c>
      <c r="C30" s="4">
        <v>3707394</v>
      </c>
      <c r="D30" s="4">
        <v>2015079</v>
      </c>
      <c r="E30" s="4">
        <v>1520243</v>
      </c>
      <c r="F30" s="4">
        <v>3549806</v>
      </c>
      <c r="G30" s="4">
        <v>3515601</v>
      </c>
      <c r="H30" s="4">
        <v>3352094</v>
      </c>
      <c r="I30" s="13">
        <f t="shared" si="0"/>
        <v>21351681</v>
      </c>
    </row>
    <row r="31" spans="1:9" ht="12" customHeight="1" x14ac:dyDescent="0.2">
      <c r="A31" s="7" t="str">
        <f>'Pregnant Women Participating'!A31</f>
        <v>South Carolina</v>
      </c>
      <c r="B31" s="4">
        <v>3135614</v>
      </c>
      <c r="C31" s="4">
        <v>0</v>
      </c>
      <c r="D31" s="4">
        <v>1623548</v>
      </c>
      <c r="E31" s="4">
        <v>1443921</v>
      </c>
      <c r="F31" s="4">
        <v>1575775</v>
      </c>
      <c r="G31" s="4">
        <v>1485579</v>
      </c>
      <c r="H31" s="4">
        <v>1338248</v>
      </c>
      <c r="I31" s="13">
        <f t="shared" si="0"/>
        <v>10602685</v>
      </c>
    </row>
    <row r="32" spans="1:9" ht="12" customHeight="1" x14ac:dyDescent="0.2">
      <c r="A32" s="7" t="str">
        <f>'Pregnant Women Participating'!A32</f>
        <v>Tennessee</v>
      </c>
      <c r="B32" s="4">
        <v>6219568</v>
      </c>
      <c r="C32" s="4">
        <v>0</v>
      </c>
      <c r="D32" s="4">
        <v>3283784</v>
      </c>
      <c r="E32" s="4">
        <v>2844690</v>
      </c>
      <c r="F32" s="4">
        <v>3111063</v>
      </c>
      <c r="G32" s="4">
        <v>2985242</v>
      </c>
      <c r="H32" s="4">
        <v>2621365</v>
      </c>
      <c r="I32" s="13">
        <f t="shared" si="0"/>
        <v>21065712</v>
      </c>
    </row>
    <row r="33" spans="1:9" ht="12" customHeight="1" x14ac:dyDescent="0.2">
      <c r="A33" s="7" t="str">
        <f>'Pregnant Women Participating'!A33</f>
        <v>Choctaw Indians, MS</v>
      </c>
      <c r="B33" s="4">
        <v>19345</v>
      </c>
      <c r="C33" s="4"/>
      <c r="D33" s="4"/>
      <c r="E33" s="4">
        <v>18114</v>
      </c>
      <c r="F33" s="4">
        <v>9035</v>
      </c>
      <c r="G33" s="4">
        <v>9833</v>
      </c>
      <c r="H33" s="4">
        <v>9080</v>
      </c>
      <c r="I33" s="13">
        <f t="shared" si="0"/>
        <v>65407</v>
      </c>
    </row>
    <row r="34" spans="1:9" ht="12" customHeight="1" x14ac:dyDescent="0.2">
      <c r="A34" s="7" t="str">
        <f>'Pregnant Women Participating'!A34</f>
        <v>Eastern Cherokee, NC</v>
      </c>
      <c r="B34" s="4">
        <v>5175</v>
      </c>
      <c r="C34" s="4">
        <v>5229</v>
      </c>
      <c r="D34" s="4">
        <v>3104</v>
      </c>
      <c r="E34" s="4">
        <v>2432</v>
      </c>
      <c r="F34" s="4">
        <v>5171</v>
      </c>
      <c r="G34" s="4">
        <v>5319</v>
      </c>
      <c r="H34" s="4">
        <v>5538</v>
      </c>
      <c r="I34" s="13">
        <f t="shared" si="0"/>
        <v>31968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51629471</v>
      </c>
      <c r="C35" s="15">
        <v>15858259</v>
      </c>
      <c r="D35" s="15">
        <v>27651218</v>
      </c>
      <c r="E35" s="15">
        <v>26902032</v>
      </c>
      <c r="F35" s="15">
        <v>31024271</v>
      </c>
      <c r="G35" s="15">
        <v>22888418</v>
      </c>
      <c r="H35" s="15">
        <v>26148687</v>
      </c>
      <c r="I35" s="16">
        <f t="shared" si="0"/>
        <v>202102356</v>
      </c>
    </row>
    <row r="36" spans="1:9" ht="12" customHeight="1" x14ac:dyDescent="0.2">
      <c r="A36" s="7" t="str">
        <f>'Pregnant Women Participating'!A36</f>
        <v>Illinois</v>
      </c>
      <c r="B36" s="4">
        <v>10083890</v>
      </c>
      <c r="C36" s="4">
        <v>0</v>
      </c>
      <c r="D36" s="4">
        <v>5281312</v>
      </c>
      <c r="E36" s="4">
        <v>4601350</v>
      </c>
      <c r="F36" s="4">
        <v>4991985</v>
      </c>
      <c r="G36" s="4">
        <v>4767310</v>
      </c>
      <c r="H36" s="4">
        <v>4079369</v>
      </c>
      <c r="I36" s="13">
        <f t="shared" si="0"/>
        <v>33805216</v>
      </c>
    </row>
    <row r="37" spans="1:9" ht="12" customHeight="1" x14ac:dyDescent="0.2">
      <c r="A37" s="7" t="str">
        <f>'Pregnant Women Participating'!A37</f>
        <v>Indiana</v>
      </c>
      <c r="B37" s="4">
        <v>2735233</v>
      </c>
      <c r="C37" s="4">
        <v>2705648</v>
      </c>
      <c r="D37" s="4">
        <v>2842675</v>
      </c>
      <c r="E37" s="4">
        <v>2423625</v>
      </c>
      <c r="F37" s="4">
        <v>2699627</v>
      </c>
      <c r="G37" s="4">
        <v>2695786</v>
      </c>
      <c r="H37" s="4">
        <v>2411270</v>
      </c>
      <c r="I37" s="13">
        <f t="shared" si="0"/>
        <v>18513864</v>
      </c>
    </row>
    <row r="38" spans="1:9" ht="12" customHeight="1" x14ac:dyDescent="0.2">
      <c r="A38" s="7" t="str">
        <f>'Pregnant Women Participating'!A38</f>
        <v>Iowa</v>
      </c>
      <c r="B38" s="4">
        <v>1648125</v>
      </c>
      <c r="C38" s="4">
        <v>1547568</v>
      </c>
      <c r="D38" s="4">
        <v>1605982</v>
      </c>
      <c r="E38" s="4">
        <v>1561809</v>
      </c>
      <c r="F38" s="4">
        <v>1549594</v>
      </c>
      <c r="G38" s="4">
        <v>1538008</v>
      </c>
      <c r="H38" s="4">
        <v>1464817</v>
      </c>
      <c r="I38" s="13">
        <f t="shared" si="0"/>
        <v>10915903</v>
      </c>
    </row>
    <row r="39" spans="1:9" ht="12" customHeight="1" x14ac:dyDescent="0.2">
      <c r="A39" s="7" t="str">
        <f>'Pregnant Women Participating'!A39</f>
        <v>Michigan</v>
      </c>
      <c r="B39" s="4">
        <v>6838256</v>
      </c>
      <c r="C39" s="4">
        <v>3305743</v>
      </c>
      <c r="D39" s="4">
        <v>3543922</v>
      </c>
      <c r="E39" s="4">
        <v>3158541</v>
      </c>
      <c r="F39" s="4">
        <v>0</v>
      </c>
      <c r="G39" s="4">
        <v>3309129</v>
      </c>
      <c r="H39" s="4">
        <v>3267522</v>
      </c>
      <c r="I39" s="13">
        <f t="shared" si="0"/>
        <v>23423113</v>
      </c>
    </row>
    <row r="40" spans="1:9" ht="12" customHeight="1" x14ac:dyDescent="0.2">
      <c r="A40" s="7" t="str">
        <f>'Pregnant Women Participating'!A40</f>
        <v>Minnesota</v>
      </c>
      <c r="B40" s="4">
        <v>4913937</v>
      </c>
      <c r="C40" s="4">
        <v>74787</v>
      </c>
      <c r="D40" s="4">
        <v>2371461</v>
      </c>
      <c r="E40" s="4">
        <v>2228866</v>
      </c>
      <c r="F40" s="4">
        <v>2294073</v>
      </c>
      <c r="G40" s="4">
        <v>2274866</v>
      </c>
      <c r="H40" s="4">
        <v>2026891</v>
      </c>
      <c r="I40" s="13">
        <f t="shared" si="0"/>
        <v>16184881</v>
      </c>
    </row>
    <row r="41" spans="1:9" ht="12" customHeight="1" x14ac:dyDescent="0.2">
      <c r="A41" s="7" t="str">
        <f>'Pregnant Women Participating'!A41</f>
        <v>Ohio</v>
      </c>
      <c r="B41" s="4">
        <v>13393387</v>
      </c>
      <c r="C41" s="4">
        <v>4319478</v>
      </c>
      <c r="D41" s="4">
        <v>0</v>
      </c>
      <c r="E41" s="4">
        <v>4109921</v>
      </c>
      <c r="F41" s="4">
        <v>4209755</v>
      </c>
      <c r="G41" s="4">
        <v>4085667</v>
      </c>
      <c r="H41" s="4">
        <v>4004665</v>
      </c>
      <c r="I41" s="13">
        <f t="shared" si="0"/>
        <v>34122873</v>
      </c>
    </row>
    <row r="42" spans="1:9" ht="12" customHeight="1" x14ac:dyDescent="0.2">
      <c r="A42" s="7" t="str">
        <f>'Pregnant Women Participating'!A42</f>
        <v>Wisconsin</v>
      </c>
      <c r="B42" s="4">
        <v>4389622</v>
      </c>
      <c r="C42" s="4">
        <v>2261906</v>
      </c>
      <c r="D42" s="4">
        <v>0</v>
      </c>
      <c r="E42" s="4">
        <v>2059302</v>
      </c>
      <c r="F42" s="4">
        <v>2149833</v>
      </c>
      <c r="G42" s="4">
        <v>1483030</v>
      </c>
      <c r="H42" s="4">
        <v>1373797</v>
      </c>
      <c r="I42" s="13">
        <f t="shared" si="0"/>
        <v>13717490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44002450</v>
      </c>
      <c r="C43" s="15">
        <v>14215130</v>
      </c>
      <c r="D43" s="15">
        <v>15645352</v>
      </c>
      <c r="E43" s="15">
        <v>20143414</v>
      </c>
      <c r="F43" s="15">
        <v>17894867</v>
      </c>
      <c r="G43" s="15">
        <v>20153796</v>
      </c>
      <c r="H43" s="15">
        <v>18628331</v>
      </c>
      <c r="I43" s="16">
        <f t="shared" si="0"/>
        <v>150683340</v>
      </c>
    </row>
    <row r="44" spans="1:9" ht="12" customHeight="1" x14ac:dyDescent="0.2">
      <c r="A44" s="7" t="str">
        <f>'Pregnant Women Participating'!A44</f>
        <v>Arizona</v>
      </c>
      <c r="B44" s="4">
        <v>4632607</v>
      </c>
      <c r="C44" s="4">
        <v>2410163</v>
      </c>
      <c r="D44" s="4">
        <v>0</v>
      </c>
      <c r="E44" s="4">
        <v>2146165</v>
      </c>
      <c r="F44" s="4">
        <v>2308726</v>
      </c>
      <c r="G44" s="4">
        <v>2254165</v>
      </c>
      <c r="H44" s="4">
        <v>2046465</v>
      </c>
      <c r="I44" s="13">
        <f t="shared" si="0"/>
        <v>15798291</v>
      </c>
    </row>
    <row r="45" spans="1:9" ht="12" customHeight="1" x14ac:dyDescent="0.2">
      <c r="A45" s="7" t="str">
        <f>'Pregnant Women Participating'!A45</f>
        <v>Arkansas</v>
      </c>
      <c r="B45" s="4">
        <v>2459496</v>
      </c>
      <c r="C45" s="4">
        <v>1253193</v>
      </c>
      <c r="D45" s="4">
        <v>0</v>
      </c>
      <c r="E45" s="4">
        <v>1195673</v>
      </c>
      <c r="F45" s="4">
        <v>1158945</v>
      </c>
      <c r="G45" s="4">
        <v>1208509</v>
      </c>
      <c r="H45" s="4">
        <v>1180620</v>
      </c>
      <c r="I45" s="13">
        <f t="shared" si="0"/>
        <v>8456436</v>
      </c>
    </row>
    <row r="46" spans="1:9" ht="12" customHeight="1" x14ac:dyDescent="0.2">
      <c r="A46" s="7" t="str">
        <f>'Pregnant Women Participating'!A46</f>
        <v>Louisiana</v>
      </c>
      <c r="B46" s="4">
        <v>4926605</v>
      </c>
      <c r="C46" s="4">
        <v>0</v>
      </c>
      <c r="D46" s="4">
        <v>2448081</v>
      </c>
      <c r="E46" s="4">
        <v>2371388</v>
      </c>
      <c r="F46" s="4">
        <v>2338840</v>
      </c>
      <c r="G46" s="4">
        <v>2292384</v>
      </c>
      <c r="H46" s="4">
        <v>2302033</v>
      </c>
      <c r="I46" s="13">
        <f t="shared" si="0"/>
        <v>16679331</v>
      </c>
    </row>
    <row r="47" spans="1:9" ht="12" customHeight="1" x14ac:dyDescent="0.2">
      <c r="A47" s="7" t="str">
        <f>'Pregnant Women Participating'!A47</f>
        <v>New Mexico</v>
      </c>
      <c r="B47" s="4">
        <v>1290726</v>
      </c>
      <c r="C47" s="4">
        <v>655408</v>
      </c>
      <c r="D47" s="4">
        <v>16103</v>
      </c>
      <c r="E47" s="4">
        <v>608172</v>
      </c>
      <c r="F47" s="4">
        <v>602578</v>
      </c>
      <c r="G47" s="4">
        <v>641258</v>
      </c>
      <c r="H47" s="4">
        <v>619081</v>
      </c>
      <c r="I47" s="13">
        <f t="shared" si="0"/>
        <v>4433326</v>
      </c>
    </row>
    <row r="48" spans="1:9" ht="12" customHeight="1" x14ac:dyDescent="0.2">
      <c r="A48" s="7" t="str">
        <f>'Pregnant Women Participating'!A48</f>
        <v>Oklahoma</v>
      </c>
      <c r="B48" s="4">
        <v>1039977</v>
      </c>
      <c r="C48" s="4">
        <v>998722</v>
      </c>
      <c r="D48" s="4">
        <v>1096338</v>
      </c>
      <c r="E48" s="4">
        <v>954843</v>
      </c>
      <c r="F48" s="4">
        <v>1059946</v>
      </c>
      <c r="G48" s="4">
        <v>976492</v>
      </c>
      <c r="H48" s="4">
        <v>908236</v>
      </c>
      <c r="I48" s="13">
        <f t="shared" si="0"/>
        <v>7034554</v>
      </c>
    </row>
    <row r="49" spans="1:9" ht="12" customHeight="1" x14ac:dyDescent="0.2">
      <c r="A49" s="7" t="str">
        <f>'Pregnant Women Participating'!A49</f>
        <v>Texas</v>
      </c>
      <c r="B49" s="4">
        <v>34845460</v>
      </c>
      <c r="C49" s="4">
        <v>19594050</v>
      </c>
      <c r="D49" s="4">
        <v>18828645</v>
      </c>
      <c r="E49" s="4">
        <v>20279713</v>
      </c>
      <c r="F49" s="4">
        <v>19749041</v>
      </c>
      <c r="G49" s="4">
        <v>21494226</v>
      </c>
      <c r="H49" s="4">
        <v>19175225</v>
      </c>
      <c r="I49" s="13">
        <f t="shared" si="0"/>
        <v>153966360</v>
      </c>
    </row>
    <row r="50" spans="1:9" ht="12" customHeight="1" x14ac:dyDescent="0.2">
      <c r="A50" s="7" t="str">
        <f>'Pregnant Women Participating'!A50</f>
        <v>Utah</v>
      </c>
      <c r="B50" s="4">
        <v>1222175</v>
      </c>
      <c r="C50" s="4">
        <v>610655</v>
      </c>
      <c r="D50" s="4">
        <v>0</v>
      </c>
      <c r="E50" s="4">
        <v>592811</v>
      </c>
      <c r="F50" s="4">
        <v>589480</v>
      </c>
      <c r="G50" s="4"/>
      <c r="H50" s="4">
        <v>1147158</v>
      </c>
      <c r="I50" s="13">
        <f t="shared" si="0"/>
        <v>4162279</v>
      </c>
    </row>
    <row r="51" spans="1:9" ht="12" customHeight="1" x14ac:dyDescent="0.2">
      <c r="A51" s="7" t="str">
        <f>'Pregnant Women Participating'!A51</f>
        <v>Inter-Tribal Council, AZ</v>
      </c>
      <c r="B51" s="4">
        <v>231366</v>
      </c>
      <c r="C51" s="4">
        <v>120197</v>
      </c>
      <c r="D51" s="4">
        <v>107339</v>
      </c>
      <c r="E51" s="4">
        <v>0</v>
      </c>
      <c r="F51" s="4">
        <v>116111</v>
      </c>
      <c r="G51" s="4">
        <v>120802</v>
      </c>
      <c r="H51" s="4">
        <v>104018</v>
      </c>
      <c r="I51" s="13">
        <f t="shared" si="0"/>
        <v>799833</v>
      </c>
    </row>
    <row r="52" spans="1:9" ht="12" customHeight="1" x14ac:dyDescent="0.2">
      <c r="A52" s="7" t="str">
        <f>'Pregnant Women Participating'!A52</f>
        <v>Navajo Nation, AZ</v>
      </c>
      <c r="B52" s="4">
        <v>51831</v>
      </c>
      <c r="C52" s="4">
        <v>47034</v>
      </c>
      <c r="D52" s="4">
        <v>50676</v>
      </c>
      <c r="E52" s="4">
        <v>54175</v>
      </c>
      <c r="F52" s="4">
        <v>44357</v>
      </c>
      <c r="G52" s="4">
        <v>0</v>
      </c>
      <c r="H52" s="4"/>
      <c r="I52" s="13">
        <f t="shared" si="0"/>
        <v>248073</v>
      </c>
    </row>
    <row r="53" spans="1:9" ht="12" customHeight="1" x14ac:dyDescent="0.2">
      <c r="A53" s="7" t="str">
        <f>'Pregnant Women Participating'!A53</f>
        <v>Acoma, Canoncito &amp; Laguna, NM</v>
      </c>
      <c r="B53" s="4"/>
      <c r="C53" s="4"/>
      <c r="D53" s="4"/>
      <c r="E53" s="4"/>
      <c r="F53" s="4"/>
      <c r="G53" s="4"/>
      <c r="H53" s="4"/>
      <c r="I53" s="13" t="str">
        <f t="shared" si="0"/>
        <v xml:space="preserve"> </v>
      </c>
    </row>
    <row r="54" spans="1:9" ht="12" customHeight="1" x14ac:dyDescent="0.2">
      <c r="A54" s="7" t="str">
        <f>'Pregnant Women Participating'!A54</f>
        <v>Eight Northern Pueblos, NM</v>
      </c>
      <c r="B54" s="4">
        <v>0</v>
      </c>
      <c r="C54" s="4">
        <v>0</v>
      </c>
      <c r="D54" s="4"/>
      <c r="E54" s="4"/>
      <c r="F54" s="4"/>
      <c r="G54" s="4"/>
      <c r="H54" s="4"/>
      <c r="I54" s="13" t="str">
        <f t="shared" si="0"/>
        <v xml:space="preserve"> </v>
      </c>
    </row>
    <row r="55" spans="1:9" ht="12" customHeight="1" x14ac:dyDescent="0.2">
      <c r="A55" s="7" t="str">
        <f>'Pregnant Women Participating'!A55</f>
        <v>Five Sandoval Pueblos, NM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13" t="str">
        <f t="shared" si="0"/>
        <v xml:space="preserve"> </v>
      </c>
    </row>
    <row r="56" spans="1:9" ht="12" customHeight="1" x14ac:dyDescent="0.2">
      <c r="A56" s="7" t="str">
        <f>'Pregnant Women Participating'!A56</f>
        <v>Isleta Pueblo, NM</v>
      </c>
      <c r="B56" s="4">
        <v>21013</v>
      </c>
      <c r="C56" s="4">
        <v>0</v>
      </c>
      <c r="D56" s="4">
        <v>10600</v>
      </c>
      <c r="E56" s="4">
        <v>10545</v>
      </c>
      <c r="F56" s="4">
        <v>9953</v>
      </c>
      <c r="G56" s="4">
        <v>10246</v>
      </c>
      <c r="H56" s="4">
        <v>9530</v>
      </c>
      <c r="I56" s="13">
        <f t="shared" si="0"/>
        <v>71887</v>
      </c>
    </row>
    <row r="57" spans="1:9" ht="12" customHeight="1" x14ac:dyDescent="0.2">
      <c r="A57" s="7" t="str">
        <f>'Pregnant Women Participating'!A57</f>
        <v>San Felipe Pueblo, NM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13" t="str">
        <f t="shared" si="0"/>
        <v xml:space="preserve"> </v>
      </c>
    </row>
    <row r="58" spans="1:9" ht="12" customHeight="1" x14ac:dyDescent="0.2">
      <c r="A58" s="7" t="str">
        <f>'Pregnant Women Participating'!A58</f>
        <v>Santo Domingo Tribe, NM</v>
      </c>
      <c r="B58" s="4"/>
      <c r="C58" s="4"/>
      <c r="D58" s="4"/>
      <c r="E58" s="4"/>
      <c r="F58" s="4"/>
      <c r="G58" s="4"/>
      <c r="H58" s="4"/>
      <c r="I58" s="13" t="str">
        <f t="shared" si="0"/>
        <v xml:space="preserve"> </v>
      </c>
    </row>
    <row r="59" spans="1:9" ht="12" customHeight="1" x14ac:dyDescent="0.2">
      <c r="A59" s="7" t="str">
        <f>'Pregnant Women Participating'!A59</f>
        <v>Zuni Pueblo, NM</v>
      </c>
      <c r="B59" s="4">
        <v>0</v>
      </c>
      <c r="C59" s="4">
        <v>1454</v>
      </c>
      <c r="D59" s="4">
        <v>1701</v>
      </c>
      <c r="E59" s="4">
        <v>1566</v>
      </c>
      <c r="F59" s="4">
        <v>2430</v>
      </c>
      <c r="G59" s="4">
        <v>4264</v>
      </c>
      <c r="H59" s="4">
        <v>2593</v>
      </c>
      <c r="I59" s="13">
        <f t="shared" si="0"/>
        <v>14008</v>
      </c>
    </row>
    <row r="60" spans="1:9" ht="12" customHeight="1" x14ac:dyDescent="0.2">
      <c r="A60" s="7" t="str">
        <f>'Pregnant Women Participating'!A60</f>
        <v>Cherokee Nation, OK</v>
      </c>
      <c r="B60" s="4">
        <v>133399</v>
      </c>
      <c r="C60" s="4">
        <v>132490</v>
      </c>
      <c r="D60" s="4">
        <v>130821</v>
      </c>
      <c r="E60" s="4">
        <v>127704</v>
      </c>
      <c r="F60" s="4">
        <v>128367</v>
      </c>
      <c r="G60" s="4">
        <v>129826</v>
      </c>
      <c r="H60" s="4">
        <v>126180</v>
      </c>
      <c r="I60" s="13">
        <f t="shared" si="0"/>
        <v>908787</v>
      </c>
    </row>
    <row r="61" spans="1:9" ht="12" customHeight="1" x14ac:dyDescent="0.2">
      <c r="A61" s="7" t="str">
        <f>'Pregnant Women Participating'!A61</f>
        <v>Chickasaw Nation, OK</v>
      </c>
      <c r="B61" s="4">
        <v>50448</v>
      </c>
      <c r="C61" s="4">
        <v>0</v>
      </c>
      <c r="D61" s="4">
        <v>54202</v>
      </c>
      <c r="E61" s="4">
        <v>46076</v>
      </c>
      <c r="F61" s="4">
        <v>53762</v>
      </c>
      <c r="G61" s="4">
        <v>49093</v>
      </c>
      <c r="H61" s="4">
        <v>46327</v>
      </c>
      <c r="I61" s="13">
        <f t="shared" si="0"/>
        <v>299908</v>
      </c>
    </row>
    <row r="62" spans="1:9" ht="12" customHeight="1" x14ac:dyDescent="0.2">
      <c r="A62" s="7" t="str">
        <f>'Pregnant Women Participating'!A62</f>
        <v>Choctaw Nation, OK</v>
      </c>
      <c r="B62" s="4">
        <v>384699</v>
      </c>
      <c r="C62" s="4">
        <v>5233</v>
      </c>
      <c r="D62" s="4">
        <v>129480</v>
      </c>
      <c r="E62" s="4">
        <v>117076</v>
      </c>
      <c r="F62" s="4">
        <v>129763</v>
      </c>
      <c r="G62" s="4">
        <v>122501</v>
      </c>
      <c r="H62" s="4">
        <v>114866</v>
      </c>
      <c r="I62" s="13">
        <f t="shared" si="0"/>
        <v>1003618</v>
      </c>
    </row>
    <row r="63" spans="1:9" ht="12" customHeight="1" x14ac:dyDescent="0.2">
      <c r="A63" s="7" t="str">
        <f>'Pregnant Women Participating'!A63</f>
        <v>Citizen Potawatomi Nation, OK</v>
      </c>
      <c r="B63" s="4">
        <v>20487</v>
      </c>
      <c r="C63" s="4">
        <v>19975</v>
      </c>
      <c r="D63" s="4">
        <v>20427</v>
      </c>
      <c r="E63" s="4">
        <v>16943</v>
      </c>
      <c r="F63" s="4">
        <v>18004</v>
      </c>
      <c r="G63" s="4">
        <v>18807</v>
      </c>
      <c r="H63" s="4">
        <v>16448</v>
      </c>
      <c r="I63" s="13">
        <f t="shared" si="0"/>
        <v>131091</v>
      </c>
    </row>
    <row r="64" spans="1:9" ht="12" customHeight="1" x14ac:dyDescent="0.2">
      <c r="A64" s="7" t="str">
        <f>'Pregnant Women Participating'!A64</f>
        <v>Inter-Tribal Council, OK</v>
      </c>
      <c r="B64" s="4">
        <v>2903</v>
      </c>
      <c r="C64" s="4">
        <v>3461</v>
      </c>
      <c r="D64" s="4">
        <v>3799</v>
      </c>
      <c r="E64" s="4">
        <v>3353</v>
      </c>
      <c r="F64" s="4">
        <v>4083</v>
      </c>
      <c r="G64" s="4">
        <v>3563</v>
      </c>
      <c r="H64" s="4">
        <v>3026</v>
      </c>
      <c r="I64" s="13">
        <f t="shared" si="0"/>
        <v>24188</v>
      </c>
    </row>
    <row r="65" spans="1:9" ht="12" customHeight="1" x14ac:dyDescent="0.2">
      <c r="A65" s="7" t="str">
        <f>'Pregnant Women Participating'!A65</f>
        <v>Muscogee Creek Nation, OK</v>
      </c>
      <c r="B65" s="4">
        <v>51505</v>
      </c>
      <c r="C65" s="4">
        <v>26677</v>
      </c>
      <c r="D65" s="4">
        <v>26359</v>
      </c>
      <c r="E65" s="4">
        <v>22200</v>
      </c>
      <c r="F65" s="4">
        <v>0</v>
      </c>
      <c r="G65" s="4">
        <v>23711</v>
      </c>
      <c r="H65" s="4">
        <v>21242</v>
      </c>
      <c r="I65" s="13">
        <f t="shared" si="0"/>
        <v>171694</v>
      </c>
    </row>
    <row r="66" spans="1:9" ht="12" customHeight="1" x14ac:dyDescent="0.2">
      <c r="A66" s="7" t="str">
        <f>'Pregnant Women Participating'!A66</f>
        <v>Osage Tribal Council, OK</v>
      </c>
      <c r="B66" s="4">
        <v>105899</v>
      </c>
      <c r="C66" s="4">
        <v>52724</v>
      </c>
      <c r="D66" s="4">
        <v>46125</v>
      </c>
      <c r="E66" s="4">
        <v>0</v>
      </c>
      <c r="F66" s="4">
        <v>48927</v>
      </c>
      <c r="G66" s="4">
        <v>91232</v>
      </c>
      <c r="H66" s="4">
        <v>0</v>
      </c>
      <c r="I66" s="13">
        <f t="shared" si="0"/>
        <v>344907</v>
      </c>
    </row>
    <row r="67" spans="1:9" ht="12" customHeight="1" x14ac:dyDescent="0.2">
      <c r="A67" s="7" t="str">
        <f>'Pregnant Women Participating'!A67</f>
        <v>Otoe-Missouria Tribe, OK</v>
      </c>
      <c r="B67" s="4"/>
      <c r="C67" s="4"/>
      <c r="D67" s="4"/>
      <c r="E67" s="4"/>
      <c r="F67" s="4"/>
      <c r="G67" s="4"/>
      <c r="H67" s="4"/>
      <c r="I67" s="13" t="str">
        <f t="shared" si="0"/>
        <v xml:space="preserve"> 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109152</v>
      </c>
      <c r="C68" s="4">
        <v>59335</v>
      </c>
      <c r="D68" s="4">
        <v>0</v>
      </c>
      <c r="E68" s="4">
        <v>51082</v>
      </c>
      <c r="F68" s="4">
        <v>57392</v>
      </c>
      <c r="G68" s="4">
        <v>53575</v>
      </c>
      <c r="H68" s="4">
        <v>51614</v>
      </c>
      <c r="I68" s="13">
        <f t="shared" si="0"/>
        <v>382150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51579748</v>
      </c>
      <c r="C69" s="15">
        <v>25990771</v>
      </c>
      <c r="D69" s="15">
        <v>22970696</v>
      </c>
      <c r="E69" s="15">
        <v>28599485</v>
      </c>
      <c r="F69" s="15">
        <v>28420705</v>
      </c>
      <c r="G69" s="15">
        <v>29494654</v>
      </c>
      <c r="H69" s="15">
        <v>27874662</v>
      </c>
      <c r="I69" s="16">
        <f t="shared" si="0"/>
        <v>214930721</v>
      </c>
    </row>
    <row r="70" spans="1:9" ht="12" customHeight="1" x14ac:dyDescent="0.2">
      <c r="A70" s="7" t="str">
        <f>'Pregnant Women Participating'!A70</f>
        <v>Colorado</v>
      </c>
      <c r="B70" s="13">
        <v>1784414</v>
      </c>
      <c r="C70" s="4">
        <v>1801216</v>
      </c>
      <c r="D70" s="4">
        <v>1816105</v>
      </c>
      <c r="E70" s="4">
        <v>1778909</v>
      </c>
      <c r="F70" s="4">
        <v>1775930</v>
      </c>
      <c r="G70" s="4">
        <v>1773111</v>
      </c>
      <c r="H70" s="4">
        <v>1732931</v>
      </c>
      <c r="I70" s="13">
        <f t="shared" si="0"/>
        <v>12462616</v>
      </c>
    </row>
    <row r="71" spans="1:9" ht="12" customHeight="1" x14ac:dyDescent="0.2">
      <c r="A71" s="7" t="str">
        <f>'Pregnant Women Participating'!A71</f>
        <v>Kansas</v>
      </c>
      <c r="B71" s="13">
        <v>1749752</v>
      </c>
      <c r="C71" s="4">
        <v>0</v>
      </c>
      <c r="D71" s="4">
        <v>928914</v>
      </c>
      <c r="E71" s="4">
        <v>816845</v>
      </c>
      <c r="F71" s="4">
        <v>889699</v>
      </c>
      <c r="G71" s="4">
        <v>869441</v>
      </c>
      <c r="H71" s="4">
        <v>779093</v>
      </c>
      <c r="I71" s="13">
        <f t="shared" si="0"/>
        <v>6033744</v>
      </c>
    </row>
    <row r="72" spans="1:9" ht="12" customHeight="1" x14ac:dyDescent="0.2">
      <c r="A72" s="7" t="str">
        <f>'Pregnant Women Participating'!A72</f>
        <v>Missouri</v>
      </c>
      <c r="B72" s="13">
        <v>5257284</v>
      </c>
      <c r="C72" s="4">
        <v>7352310</v>
      </c>
      <c r="D72" s="4">
        <v>0</v>
      </c>
      <c r="E72" s="4">
        <v>0</v>
      </c>
      <c r="F72" s="4">
        <v>1376966</v>
      </c>
      <c r="G72" s="4">
        <v>1970578</v>
      </c>
      <c r="H72" s="4">
        <v>1906123</v>
      </c>
      <c r="I72" s="13">
        <f t="shared" si="0"/>
        <v>17863261</v>
      </c>
    </row>
    <row r="73" spans="1:9" ht="12" customHeight="1" x14ac:dyDescent="0.2">
      <c r="A73" s="7" t="str">
        <f>'Pregnant Women Participating'!A73</f>
        <v>Montana</v>
      </c>
      <c r="B73" s="13">
        <v>194735</v>
      </c>
      <c r="C73" s="4">
        <v>198091</v>
      </c>
      <c r="D73" s="4">
        <v>192137</v>
      </c>
      <c r="E73" s="4">
        <v>194779</v>
      </c>
      <c r="F73" s="4">
        <v>0</v>
      </c>
      <c r="G73" s="4">
        <v>382788</v>
      </c>
      <c r="H73" s="4">
        <v>189339</v>
      </c>
      <c r="I73" s="13">
        <f t="shared" si="0"/>
        <v>1351869</v>
      </c>
    </row>
    <row r="74" spans="1:9" ht="12" customHeight="1" x14ac:dyDescent="0.2">
      <c r="A74" s="7" t="str">
        <f>'Pregnant Women Participating'!A74</f>
        <v>Nebraska</v>
      </c>
      <c r="B74" s="13">
        <v>902435</v>
      </c>
      <c r="C74" s="4">
        <v>890389</v>
      </c>
      <c r="D74" s="4">
        <v>714420</v>
      </c>
      <c r="E74" s="4">
        <v>683620</v>
      </c>
      <c r="F74" s="4">
        <v>680360</v>
      </c>
      <c r="G74" s="4">
        <v>679054</v>
      </c>
      <c r="H74" s="4">
        <v>654750</v>
      </c>
      <c r="I74" s="13">
        <f t="shared" si="0"/>
        <v>5205028</v>
      </c>
    </row>
    <row r="75" spans="1:9" ht="12" customHeight="1" x14ac:dyDescent="0.2">
      <c r="A75" s="7" t="str">
        <f>'Pregnant Women Participating'!A75</f>
        <v>North Dakota</v>
      </c>
      <c r="B75" s="13">
        <v>526207</v>
      </c>
      <c r="C75" s="4">
        <v>213328</v>
      </c>
      <c r="D75" s="4">
        <v>0</v>
      </c>
      <c r="E75" s="4">
        <v>207546</v>
      </c>
      <c r="F75" s="4">
        <v>0</v>
      </c>
      <c r="G75" s="4">
        <v>409995</v>
      </c>
      <c r="H75" s="4">
        <v>197907</v>
      </c>
      <c r="I75" s="13">
        <f t="shared" si="0"/>
        <v>1554983</v>
      </c>
    </row>
    <row r="76" spans="1:9" ht="12" customHeight="1" x14ac:dyDescent="0.2">
      <c r="A76" s="7" t="str">
        <f>'Pregnant Women Participating'!A76</f>
        <v>South Dakota</v>
      </c>
      <c r="B76" s="13">
        <v>599884</v>
      </c>
      <c r="C76" s="4">
        <v>0</v>
      </c>
      <c r="D76" s="4">
        <v>251175</v>
      </c>
      <c r="E76" s="4">
        <v>224971</v>
      </c>
      <c r="F76" s="4">
        <v>237839</v>
      </c>
      <c r="G76" s="4">
        <v>241862</v>
      </c>
      <c r="H76" s="4">
        <v>224177</v>
      </c>
      <c r="I76" s="13">
        <f t="shared" si="0"/>
        <v>1779908</v>
      </c>
    </row>
    <row r="77" spans="1:9" ht="12" customHeight="1" x14ac:dyDescent="0.2">
      <c r="A77" s="7" t="str">
        <f>'Pregnant Women Participating'!A77</f>
        <v>Wyoming</v>
      </c>
      <c r="B77" s="13">
        <v>223501</v>
      </c>
      <c r="C77" s="4">
        <v>0</v>
      </c>
      <c r="D77" s="4">
        <v>0</v>
      </c>
      <c r="E77" s="4">
        <v>232818</v>
      </c>
      <c r="F77" s="4">
        <v>112426</v>
      </c>
      <c r="G77" s="4">
        <v>110710</v>
      </c>
      <c r="H77" s="4">
        <v>109002</v>
      </c>
      <c r="I77" s="13">
        <f t="shared" si="0"/>
        <v>788457</v>
      </c>
    </row>
    <row r="78" spans="1:9" ht="12" customHeight="1" x14ac:dyDescent="0.2">
      <c r="A78" s="7" t="str">
        <f>'Pregnant Women Participating'!A78</f>
        <v>Ute Mountain Ute Tribe, CO</v>
      </c>
      <c r="B78" s="13"/>
      <c r="C78" s="4"/>
      <c r="D78" s="4"/>
      <c r="E78" s="4"/>
      <c r="F78" s="4"/>
      <c r="G78" s="4"/>
      <c r="H78" s="4"/>
      <c r="I78" s="13" t="str">
        <f t="shared" si="0"/>
        <v xml:space="preserve"> </v>
      </c>
    </row>
    <row r="79" spans="1:9" ht="12" customHeight="1" x14ac:dyDescent="0.2">
      <c r="A79" s="7" t="str">
        <f>'Pregnant Women Participating'!A79</f>
        <v>Omaha Sioux, NE</v>
      </c>
      <c r="B79" s="13"/>
      <c r="C79" s="4"/>
      <c r="D79" s="4"/>
      <c r="E79" s="4"/>
      <c r="F79" s="4"/>
      <c r="G79" s="4"/>
      <c r="H79" s="4"/>
      <c r="I79" s="13" t="str">
        <f t="shared" si="0"/>
        <v xml:space="preserve"> </v>
      </c>
    </row>
    <row r="80" spans="1:9" ht="12" customHeight="1" x14ac:dyDescent="0.2">
      <c r="A80" s="7" t="str">
        <f>'Pregnant Women Participating'!A80</f>
        <v>Santee Sioux, NE</v>
      </c>
      <c r="B80" s="13"/>
      <c r="C80" s="4"/>
      <c r="D80" s="4"/>
      <c r="E80" s="4"/>
      <c r="F80" s="4"/>
      <c r="G80" s="4"/>
      <c r="H80" s="4"/>
      <c r="I80" s="13" t="str">
        <f t="shared" si="0"/>
        <v xml:space="preserve"> </v>
      </c>
    </row>
    <row r="81" spans="1:9" ht="12" customHeight="1" x14ac:dyDescent="0.2">
      <c r="A81" s="7" t="str">
        <f>'Pregnant Women Participating'!A81</f>
        <v>Winnebago Tribe, NE</v>
      </c>
      <c r="B81" s="13"/>
      <c r="C81" s="4"/>
      <c r="D81" s="4"/>
      <c r="E81" s="4"/>
      <c r="F81" s="4"/>
      <c r="G81" s="4"/>
      <c r="H81" s="4"/>
      <c r="I81" s="13" t="str">
        <f t="shared" si="0"/>
        <v xml:space="preserve"> </v>
      </c>
    </row>
    <row r="82" spans="1:9" ht="12" customHeight="1" x14ac:dyDescent="0.2">
      <c r="A82" s="7" t="str">
        <f>'Pregnant Women Participating'!A82</f>
        <v>Standing Rock Sioux Tribe, ND</v>
      </c>
      <c r="B82" s="13">
        <v>2753</v>
      </c>
      <c r="C82" s="4">
        <v>0</v>
      </c>
      <c r="D82" s="4">
        <v>3121</v>
      </c>
      <c r="E82" s="4">
        <v>0</v>
      </c>
      <c r="F82" s="4">
        <v>0</v>
      </c>
      <c r="G82" s="4">
        <v>12489</v>
      </c>
      <c r="H82" s="4">
        <v>2786</v>
      </c>
      <c r="I82" s="13">
        <f t="shared" si="0"/>
        <v>21149</v>
      </c>
    </row>
    <row r="83" spans="1:9" ht="12" customHeight="1" x14ac:dyDescent="0.2">
      <c r="A83" s="7" t="str">
        <f>'Pregnant Women Participating'!A83</f>
        <v>Three Affiliated Tribes, ND</v>
      </c>
      <c r="B83" s="13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13" t="str">
        <f t="shared" si="0"/>
        <v xml:space="preserve"> </v>
      </c>
    </row>
    <row r="84" spans="1:9" ht="12" customHeight="1" x14ac:dyDescent="0.2">
      <c r="A84" s="7" t="str">
        <f>'Pregnant Women Participating'!A84</f>
        <v>Cheyenne River Sioux, SD</v>
      </c>
      <c r="B84" s="13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13" t="str">
        <f t="shared" si="0"/>
        <v xml:space="preserve"> </v>
      </c>
    </row>
    <row r="85" spans="1:9" ht="12" customHeight="1" x14ac:dyDescent="0.2">
      <c r="A85" s="7" t="str">
        <f>'Pregnant Women Participating'!A85</f>
        <v>Rosebud Sioux, SD</v>
      </c>
      <c r="B85" s="13">
        <v>29730</v>
      </c>
      <c r="C85" s="4">
        <v>14164</v>
      </c>
      <c r="D85" s="4"/>
      <c r="E85" s="4"/>
      <c r="F85" s="4"/>
      <c r="G85" s="4"/>
      <c r="H85" s="4"/>
      <c r="I85" s="13">
        <f t="shared" si="0"/>
        <v>43894</v>
      </c>
    </row>
    <row r="86" spans="1:9" ht="12" customHeight="1" x14ac:dyDescent="0.2">
      <c r="A86" s="7" t="str">
        <f>'Pregnant Women Participating'!A86</f>
        <v>Northern Arapahoe, WY</v>
      </c>
      <c r="B86" s="13"/>
      <c r="C86" s="4"/>
      <c r="D86" s="4"/>
      <c r="E86" s="4"/>
      <c r="F86" s="4"/>
      <c r="G86" s="4"/>
      <c r="H86" s="4"/>
      <c r="I86" s="13" t="str">
        <f t="shared" si="0"/>
        <v xml:space="preserve"> </v>
      </c>
    </row>
    <row r="87" spans="1:9" ht="12" customHeight="1" x14ac:dyDescent="0.2">
      <c r="A87" s="7" t="str">
        <f>'Pregnant Women Participating'!A87</f>
        <v>Shoshone Tribe, WY</v>
      </c>
      <c r="B87" s="13">
        <v>0</v>
      </c>
      <c r="C87" s="4">
        <v>0</v>
      </c>
      <c r="D87" s="4">
        <v>0</v>
      </c>
      <c r="E87" s="4"/>
      <c r="F87" s="4"/>
      <c r="G87" s="4"/>
      <c r="H87" s="4"/>
      <c r="I87" s="13" t="str">
        <f t="shared" si="0"/>
        <v xml:space="preserve"> 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11270695</v>
      </c>
      <c r="C88" s="15">
        <v>10469498</v>
      </c>
      <c r="D88" s="15">
        <v>3905872</v>
      </c>
      <c r="E88" s="15">
        <v>4139488</v>
      </c>
      <c r="F88" s="15">
        <v>5073220</v>
      </c>
      <c r="G88" s="15">
        <v>6450028</v>
      </c>
      <c r="H88" s="15">
        <v>5796108</v>
      </c>
      <c r="I88" s="16">
        <f t="shared" si="0"/>
        <v>47104909</v>
      </c>
    </row>
    <row r="89" spans="1:9" ht="12" customHeight="1" x14ac:dyDescent="0.2">
      <c r="A89" s="8" t="str">
        <f>'Pregnant Women Participating'!A89</f>
        <v>Alaska</v>
      </c>
      <c r="B89" s="13">
        <v>317784</v>
      </c>
      <c r="C89" s="4">
        <v>0</v>
      </c>
      <c r="D89" s="4">
        <v>162186</v>
      </c>
      <c r="E89" s="4">
        <v>139245</v>
      </c>
      <c r="F89" s="4">
        <v>154095</v>
      </c>
      <c r="G89" s="4">
        <v>150510</v>
      </c>
      <c r="H89" s="4">
        <v>283867</v>
      </c>
      <c r="I89" s="13">
        <f t="shared" si="0"/>
        <v>1207687</v>
      </c>
    </row>
    <row r="90" spans="1:9" ht="12" customHeight="1" x14ac:dyDescent="0.2">
      <c r="A90" s="8" t="str">
        <f>'Pregnant Women Participating'!A90</f>
        <v>American Samoa</v>
      </c>
      <c r="B90" s="13">
        <v>63359</v>
      </c>
      <c r="C90" s="4">
        <v>58601</v>
      </c>
      <c r="D90" s="4">
        <v>59111</v>
      </c>
      <c r="E90" s="4">
        <v>60916</v>
      </c>
      <c r="F90" s="4">
        <v>56027</v>
      </c>
      <c r="G90" s="4">
        <v>63114</v>
      </c>
      <c r="H90" s="4">
        <v>58850</v>
      </c>
      <c r="I90" s="13">
        <f t="shared" si="0"/>
        <v>419978</v>
      </c>
    </row>
    <row r="91" spans="1:9" ht="12" customHeight="1" x14ac:dyDescent="0.2">
      <c r="A91" s="8" t="str">
        <f>'Pregnant Women Participating'!A91</f>
        <v>California</v>
      </c>
      <c r="B91" s="13">
        <v>14693305</v>
      </c>
      <c r="C91" s="4">
        <v>11261625</v>
      </c>
      <c r="D91" s="4">
        <v>23929639</v>
      </c>
      <c r="E91" s="4">
        <v>126614</v>
      </c>
      <c r="F91" s="4">
        <v>12872139</v>
      </c>
      <c r="G91" s="4">
        <v>12532220</v>
      </c>
      <c r="H91" s="4">
        <v>11123998</v>
      </c>
      <c r="I91" s="13">
        <f t="shared" si="0"/>
        <v>86539540</v>
      </c>
    </row>
    <row r="92" spans="1:9" ht="12" customHeight="1" x14ac:dyDescent="0.2">
      <c r="A92" s="8" t="str">
        <f>'Pregnant Women Participating'!A92</f>
        <v>Guam</v>
      </c>
      <c r="B92" s="13">
        <v>109784</v>
      </c>
      <c r="C92" s="4">
        <v>107138</v>
      </c>
      <c r="D92" s="4">
        <v>107686</v>
      </c>
      <c r="E92" s="4">
        <v>96314</v>
      </c>
      <c r="F92" s="4">
        <v>103056</v>
      </c>
      <c r="G92" s="4">
        <v>104096</v>
      </c>
      <c r="H92" s="4">
        <v>95442</v>
      </c>
      <c r="I92" s="13">
        <f t="shared" si="0"/>
        <v>723516</v>
      </c>
    </row>
    <row r="93" spans="1:9" ht="12" customHeight="1" x14ac:dyDescent="0.2">
      <c r="A93" s="8" t="str">
        <f>'Pregnant Women Participating'!A93</f>
        <v>Hawaii</v>
      </c>
      <c r="B93" s="13">
        <v>696654</v>
      </c>
      <c r="C93" s="4">
        <v>367702</v>
      </c>
      <c r="D93" s="4">
        <v>0</v>
      </c>
      <c r="E93" s="4">
        <v>314883</v>
      </c>
      <c r="F93" s="4">
        <v>351238</v>
      </c>
      <c r="G93" s="4">
        <v>340461</v>
      </c>
      <c r="H93" s="4">
        <v>294799</v>
      </c>
      <c r="I93" s="13">
        <f t="shared" si="0"/>
        <v>2365737</v>
      </c>
    </row>
    <row r="94" spans="1:9" ht="12" customHeight="1" x14ac:dyDescent="0.2">
      <c r="A94" s="8" t="str">
        <f>'Pregnant Women Participating'!A94</f>
        <v>Idaho</v>
      </c>
      <c r="B94" s="13">
        <v>398704</v>
      </c>
      <c r="C94" s="4">
        <v>402518</v>
      </c>
      <c r="D94" s="4">
        <v>411943</v>
      </c>
      <c r="E94" s="4">
        <v>397657</v>
      </c>
      <c r="F94" s="4">
        <v>396671</v>
      </c>
      <c r="G94" s="4">
        <v>401696</v>
      </c>
      <c r="H94" s="4">
        <v>391617</v>
      </c>
      <c r="I94" s="13">
        <f t="shared" si="0"/>
        <v>2800806</v>
      </c>
    </row>
    <row r="95" spans="1:9" ht="12" customHeight="1" x14ac:dyDescent="0.2">
      <c r="A95" s="8" t="str">
        <f>'Pregnant Women Participating'!A95</f>
        <v>Nevada</v>
      </c>
      <c r="B95" s="13">
        <v>1063111</v>
      </c>
      <c r="C95" s="4">
        <v>1046871</v>
      </c>
      <c r="D95" s="4">
        <v>1062504</v>
      </c>
      <c r="E95" s="4">
        <v>1002564</v>
      </c>
      <c r="F95" s="4">
        <v>1005297</v>
      </c>
      <c r="G95" s="4">
        <v>976584</v>
      </c>
      <c r="H95" s="4"/>
      <c r="I95" s="13">
        <f t="shared" si="0"/>
        <v>6156931</v>
      </c>
    </row>
    <row r="96" spans="1:9" ht="12" customHeight="1" x14ac:dyDescent="0.2">
      <c r="A96" s="8" t="str">
        <f>'Pregnant Women Participating'!A96</f>
        <v>Oregon</v>
      </c>
      <c r="B96" s="13">
        <v>2593834</v>
      </c>
      <c r="C96" s="4">
        <v>959754</v>
      </c>
      <c r="D96" s="4">
        <v>939938</v>
      </c>
      <c r="E96" s="4">
        <v>939938</v>
      </c>
      <c r="F96" s="4">
        <v>925543</v>
      </c>
      <c r="G96" s="4">
        <v>923040</v>
      </c>
      <c r="H96" s="4">
        <v>901646</v>
      </c>
      <c r="I96" s="13">
        <f t="shared" si="0"/>
        <v>8183693</v>
      </c>
    </row>
    <row r="97" spans="1:9" ht="12" customHeight="1" x14ac:dyDescent="0.2">
      <c r="A97" s="8" t="str">
        <f>'Pregnant Women Participating'!A97</f>
        <v>Washington</v>
      </c>
      <c r="B97" s="13">
        <v>3516369</v>
      </c>
      <c r="C97" s="4">
        <v>1915937</v>
      </c>
      <c r="D97" s="4">
        <v>0</v>
      </c>
      <c r="E97" s="4">
        <v>1650708</v>
      </c>
      <c r="F97" s="4">
        <v>1790435</v>
      </c>
      <c r="G97" s="4">
        <v>1763632</v>
      </c>
      <c r="H97" s="4">
        <v>1606463</v>
      </c>
      <c r="I97" s="13">
        <f t="shared" si="0"/>
        <v>12243544</v>
      </c>
    </row>
    <row r="98" spans="1:9" ht="12" customHeight="1" x14ac:dyDescent="0.2">
      <c r="A98" s="8" t="str">
        <f>'Pregnant Women Participating'!A98</f>
        <v>Northern Marianas</v>
      </c>
      <c r="B98" s="13">
        <v>71810</v>
      </c>
      <c r="C98" s="4">
        <v>0</v>
      </c>
      <c r="D98" s="4">
        <v>34714</v>
      </c>
      <c r="E98" s="4">
        <v>33219</v>
      </c>
      <c r="F98" s="4">
        <v>34436</v>
      </c>
      <c r="G98" s="4">
        <v>34933</v>
      </c>
      <c r="H98" s="4">
        <v>32359</v>
      </c>
      <c r="I98" s="13">
        <f t="shared" si="0"/>
        <v>241471</v>
      </c>
    </row>
    <row r="99" spans="1:9" ht="12" customHeight="1" x14ac:dyDescent="0.2">
      <c r="A99" s="8" t="str">
        <f>'Pregnant Women Participating'!A99</f>
        <v>Inter-Tribal Council, NV</v>
      </c>
      <c r="B99" s="13">
        <v>8604</v>
      </c>
      <c r="C99" s="4">
        <v>7405</v>
      </c>
      <c r="D99" s="4">
        <v>7670</v>
      </c>
      <c r="E99" s="4">
        <v>0</v>
      </c>
      <c r="F99" s="4">
        <v>6996</v>
      </c>
      <c r="G99" s="4">
        <v>6438</v>
      </c>
      <c r="H99" s="4">
        <v>6843</v>
      </c>
      <c r="I99" s="13">
        <f t="shared" si="0"/>
        <v>43956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23533318</v>
      </c>
      <c r="C100" s="15">
        <v>16127551</v>
      </c>
      <c r="D100" s="15">
        <v>26715391</v>
      </c>
      <c r="E100" s="15">
        <v>4762058</v>
      </c>
      <c r="F100" s="15">
        <v>17695933</v>
      </c>
      <c r="G100" s="15">
        <v>17296724</v>
      </c>
      <c r="H100" s="15">
        <v>14795884</v>
      </c>
      <c r="I100" s="16">
        <f t="shared" si="0"/>
        <v>120926859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29">
        <v>217834740</v>
      </c>
      <c r="C101" s="30">
        <v>105270236</v>
      </c>
      <c r="D101" s="30">
        <v>121273105</v>
      </c>
      <c r="E101" s="30">
        <v>109514084</v>
      </c>
      <c r="F101" s="30">
        <v>123402268</v>
      </c>
      <c r="G101" s="30">
        <v>122859422</v>
      </c>
      <c r="H101" s="30">
        <v>116849267</v>
      </c>
      <c r="I101" s="29">
        <f t="shared" si="0"/>
        <v>917003122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B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2" width="19.7109375" style="3" customWidth="1"/>
    <col min="3" max="16384" width="9.140625" style="3"/>
  </cols>
  <sheetData>
    <row r="1" spans="1:2" ht="12" customHeight="1" x14ac:dyDescent="0.2">
      <c r="A1" s="10" t="s">
        <v>3</v>
      </c>
      <c r="B1" s="2"/>
    </row>
    <row r="2" spans="1:2" ht="12" customHeight="1" x14ac:dyDescent="0.2">
      <c r="A2" s="10" t="str">
        <f>'Pregnant Women Participating'!A2</f>
        <v>FISCAL YEAR 2026</v>
      </c>
      <c r="B2" s="2"/>
    </row>
    <row r="3" spans="1:2" ht="12" customHeight="1" x14ac:dyDescent="0.2">
      <c r="A3" s="1" t="str">
        <f>'Pregnant Women Participating'!A3</f>
        <v>Data as of July 10, 2026</v>
      </c>
      <c r="B3" s="2"/>
    </row>
    <row r="4" spans="1:2" ht="12" customHeight="1" x14ac:dyDescent="0.2">
      <c r="A4" s="2"/>
      <c r="B4" s="21"/>
    </row>
    <row r="5" spans="1:2" ht="24" customHeight="1" x14ac:dyDescent="0.2">
      <c r="A5" s="6" t="s">
        <v>0</v>
      </c>
      <c r="B5" s="11" t="s">
        <v>138</v>
      </c>
    </row>
    <row r="6" spans="1:2" ht="12" customHeight="1" x14ac:dyDescent="0.2">
      <c r="A6" s="7" t="str">
        <f>'Pregnant Women Participating'!A6</f>
        <v>Connecticut</v>
      </c>
      <c r="B6" s="4">
        <v>5031822</v>
      </c>
    </row>
    <row r="7" spans="1:2" ht="12" customHeight="1" x14ac:dyDescent="0.2">
      <c r="A7" s="7" t="str">
        <f>'Pregnant Women Participating'!A7</f>
        <v>Maine</v>
      </c>
      <c r="B7" s="4">
        <v>9059609</v>
      </c>
    </row>
    <row r="8" spans="1:2" ht="12" customHeight="1" x14ac:dyDescent="0.2">
      <c r="A8" s="7" t="str">
        <f>'Pregnant Women Participating'!A8</f>
        <v>Massachusetts</v>
      </c>
      <c r="B8" s="4">
        <v>17664776</v>
      </c>
    </row>
    <row r="9" spans="1:2" ht="12" customHeight="1" x14ac:dyDescent="0.2">
      <c r="A9" s="7" t="str">
        <f>'Pregnant Women Participating'!A9</f>
        <v>New Hampshire</v>
      </c>
      <c r="B9" s="4">
        <v>2602075</v>
      </c>
    </row>
    <row r="10" spans="1:2" ht="12" customHeight="1" x14ac:dyDescent="0.2">
      <c r="A10" s="7" t="str">
        <f>'Pregnant Women Participating'!A10</f>
        <v>New York</v>
      </c>
      <c r="B10" s="4">
        <v>102111906</v>
      </c>
    </row>
    <row r="11" spans="1:2" ht="12" customHeight="1" x14ac:dyDescent="0.2">
      <c r="A11" s="7" t="str">
        <f>'Pregnant Women Participating'!A11</f>
        <v>Rhode Island</v>
      </c>
      <c r="B11" s="4">
        <v>3646412</v>
      </c>
    </row>
    <row r="12" spans="1:2" ht="12" customHeight="1" x14ac:dyDescent="0.2">
      <c r="A12" s="7" t="str">
        <f>'Pregnant Women Participating'!A12</f>
        <v>Vermont</v>
      </c>
      <c r="B12" s="4">
        <v>2601778</v>
      </c>
    </row>
    <row r="13" spans="1:2" ht="12" customHeight="1" x14ac:dyDescent="0.2">
      <c r="A13" s="7" t="str">
        <f>'Pregnant Women Participating'!A13</f>
        <v>Virgin Islands</v>
      </c>
      <c r="B13" s="4">
        <v>674672.83330000006</v>
      </c>
    </row>
    <row r="14" spans="1:2" ht="12" customHeight="1" x14ac:dyDescent="0.2">
      <c r="A14" s="7" t="str">
        <f>'Pregnant Women Participating'!A14</f>
        <v>Pleasant Point, ME</v>
      </c>
      <c r="B14" s="4">
        <v>41020</v>
      </c>
    </row>
    <row r="15" spans="1:2" s="17" customFormat="1" ht="24.75" customHeight="1" x14ac:dyDescent="0.2">
      <c r="A15" s="14" t="str">
        <f>'Pregnant Women Participating'!A15</f>
        <v>Northeast Region</v>
      </c>
      <c r="B15" s="15">
        <v>143434070.83329999</v>
      </c>
    </row>
    <row r="16" spans="1:2" ht="12" customHeight="1" x14ac:dyDescent="0.2">
      <c r="A16" s="7" t="str">
        <f>'Pregnant Women Participating'!A16</f>
        <v>Delaware</v>
      </c>
      <c r="B16" s="4">
        <v>3886959</v>
      </c>
    </row>
    <row r="17" spans="1:2" ht="12" customHeight="1" x14ac:dyDescent="0.2">
      <c r="A17" s="7" t="str">
        <f>'Pregnant Women Participating'!A17</f>
        <v>District of Columbia</v>
      </c>
      <c r="B17" s="4">
        <v>6331683</v>
      </c>
    </row>
    <row r="18" spans="1:2" ht="12" customHeight="1" x14ac:dyDescent="0.2">
      <c r="A18" s="7" t="str">
        <f>'Pregnant Women Participating'!A18</f>
        <v>Maryland</v>
      </c>
      <c r="B18" s="4">
        <v>44806974</v>
      </c>
    </row>
    <row r="19" spans="1:2" ht="12" customHeight="1" x14ac:dyDescent="0.2">
      <c r="A19" s="7" t="str">
        <f>'Pregnant Women Participating'!A19</f>
        <v>New Jersey</v>
      </c>
      <c r="B19" s="4">
        <v>36726223</v>
      </c>
    </row>
    <row r="20" spans="1:2" ht="12" customHeight="1" x14ac:dyDescent="0.2">
      <c r="A20" s="7" t="str">
        <f>'Pregnant Women Participating'!A20</f>
        <v>Pennsylvania</v>
      </c>
      <c r="B20" s="4">
        <v>37749968</v>
      </c>
    </row>
    <row r="21" spans="1:2" ht="12" customHeight="1" x14ac:dyDescent="0.2">
      <c r="A21" s="7" t="str">
        <f>'Pregnant Women Participating'!A21</f>
        <v>Puerto Rico</v>
      </c>
      <c r="B21" s="4">
        <v>19209917</v>
      </c>
    </row>
    <row r="22" spans="1:2" ht="12" customHeight="1" x14ac:dyDescent="0.2">
      <c r="A22" s="7" t="str">
        <f>'Pregnant Women Participating'!A22</f>
        <v>Virginia</v>
      </c>
      <c r="B22" s="4">
        <v>20605968</v>
      </c>
    </row>
    <row r="23" spans="1:2" ht="12" customHeight="1" x14ac:dyDescent="0.2">
      <c r="A23" s="7" t="str">
        <f>'Pregnant Women Participating'!A23</f>
        <v>West Virginia</v>
      </c>
      <c r="B23" s="4">
        <v>15194255</v>
      </c>
    </row>
    <row r="24" spans="1:2" s="17" customFormat="1" ht="24.75" customHeight="1" x14ac:dyDescent="0.2">
      <c r="A24" s="14" t="str">
        <f>'Pregnant Women Participating'!A24</f>
        <v>Mid-Atlantic Region</v>
      </c>
      <c r="B24" s="15">
        <v>184511947</v>
      </c>
    </row>
    <row r="25" spans="1:2" ht="12" customHeight="1" x14ac:dyDescent="0.2">
      <c r="A25" s="7" t="str">
        <f>'Pregnant Women Participating'!A25</f>
        <v>Alabama</v>
      </c>
      <c r="B25" s="4">
        <v>23017556</v>
      </c>
    </row>
    <row r="26" spans="1:2" ht="12" customHeight="1" x14ac:dyDescent="0.2">
      <c r="A26" s="7" t="str">
        <f>'Pregnant Women Participating'!A26</f>
        <v>Florida</v>
      </c>
      <c r="B26" s="4">
        <v>73860501</v>
      </c>
    </row>
    <row r="27" spans="1:2" ht="12" customHeight="1" x14ac:dyDescent="0.2">
      <c r="A27" s="7" t="str">
        <f>'Pregnant Women Participating'!A27</f>
        <v>Georgia</v>
      </c>
      <c r="B27" s="4">
        <v>39054830</v>
      </c>
    </row>
    <row r="28" spans="1:2" ht="12" customHeight="1" x14ac:dyDescent="0.2">
      <c r="A28" s="7" t="str">
        <f>'Pregnant Women Participating'!A28</f>
        <v>Kentucky</v>
      </c>
      <c r="B28" s="4">
        <v>23912941</v>
      </c>
    </row>
    <row r="29" spans="1:2" ht="12" customHeight="1" x14ac:dyDescent="0.2">
      <c r="A29" s="7" t="str">
        <f>'Pregnant Women Participating'!A29</f>
        <v>Mississippi</v>
      </c>
      <c r="B29" s="4">
        <v>7420395</v>
      </c>
    </row>
    <row r="30" spans="1:2" ht="12" customHeight="1" x14ac:dyDescent="0.2">
      <c r="A30" s="7" t="str">
        <f>'Pregnant Women Participating'!A30</f>
        <v>North Carolina</v>
      </c>
      <c r="B30" s="4">
        <v>40316147</v>
      </c>
    </row>
    <row r="31" spans="1:2" ht="12" customHeight="1" x14ac:dyDescent="0.2">
      <c r="A31" s="7" t="str">
        <f>'Pregnant Women Participating'!A31</f>
        <v>South Carolina</v>
      </c>
      <c r="B31" s="4">
        <v>18653681</v>
      </c>
    </row>
    <row r="32" spans="1:2" ht="12" customHeight="1" x14ac:dyDescent="0.2">
      <c r="A32" s="7" t="str">
        <f>'Pregnant Women Participating'!A32</f>
        <v>Tennessee</v>
      </c>
      <c r="B32" s="4">
        <v>29625198</v>
      </c>
    </row>
    <row r="33" spans="1:2" ht="12" customHeight="1" x14ac:dyDescent="0.2">
      <c r="A33" s="7" t="str">
        <f>'Pregnant Women Participating'!A33</f>
        <v>Choctaw Indians, MS</v>
      </c>
      <c r="B33" s="4">
        <v>347180</v>
      </c>
    </row>
    <row r="34" spans="1:2" ht="12" customHeight="1" x14ac:dyDescent="0.2">
      <c r="A34" s="7" t="str">
        <f>'Pregnant Women Participating'!A34</f>
        <v>Eastern Cherokee, NC</v>
      </c>
      <c r="B34" s="4">
        <v>207995</v>
      </c>
    </row>
    <row r="35" spans="1:2" s="17" customFormat="1" ht="24.75" customHeight="1" x14ac:dyDescent="0.2">
      <c r="A35" s="14" t="str">
        <f>'Pregnant Women Participating'!A35</f>
        <v>Southeast Region</v>
      </c>
      <c r="B35" s="15">
        <v>256416424</v>
      </c>
    </row>
    <row r="36" spans="1:2" ht="12" customHeight="1" x14ac:dyDescent="0.2">
      <c r="A36" s="7" t="str">
        <f>'Pregnant Women Participating'!A36</f>
        <v>Illinois</v>
      </c>
      <c r="B36" s="4">
        <v>30393897</v>
      </c>
    </row>
    <row r="37" spans="1:2" ht="12" customHeight="1" x14ac:dyDescent="0.2">
      <c r="A37" s="7" t="str">
        <f>'Pregnant Women Participating'!A37</f>
        <v>Indiana</v>
      </c>
      <c r="B37" s="4">
        <v>21943288</v>
      </c>
    </row>
    <row r="38" spans="1:2" ht="12" customHeight="1" x14ac:dyDescent="0.2">
      <c r="A38" s="7" t="str">
        <f>'Pregnant Women Participating'!A38</f>
        <v>Iowa</v>
      </c>
      <c r="B38" s="4">
        <v>12088014</v>
      </c>
    </row>
    <row r="39" spans="1:2" ht="12" customHeight="1" x14ac:dyDescent="0.2">
      <c r="A39" s="7" t="str">
        <f>'Pregnant Women Participating'!A39</f>
        <v>Michigan</v>
      </c>
      <c r="B39" s="4">
        <v>35707414</v>
      </c>
    </row>
    <row r="40" spans="1:2" ht="12" customHeight="1" x14ac:dyDescent="0.2">
      <c r="A40" s="7" t="str">
        <f>'Pregnant Women Participating'!A40</f>
        <v>Minnesota</v>
      </c>
      <c r="B40" s="4">
        <v>37076878</v>
      </c>
    </row>
    <row r="41" spans="1:2" ht="12" customHeight="1" x14ac:dyDescent="0.2">
      <c r="A41" s="7" t="str">
        <f>'Pregnant Women Participating'!A41</f>
        <v>Ohio</v>
      </c>
      <c r="B41" s="4">
        <v>25564821</v>
      </c>
    </row>
    <row r="42" spans="1:2" ht="12" customHeight="1" x14ac:dyDescent="0.2">
      <c r="A42" s="7" t="str">
        <f>'Pregnant Women Participating'!A42</f>
        <v>Wisconsin</v>
      </c>
      <c r="B42" s="4">
        <v>22202187</v>
      </c>
    </row>
    <row r="43" spans="1:2" s="17" customFormat="1" ht="24.75" customHeight="1" x14ac:dyDescent="0.2">
      <c r="A43" s="14" t="str">
        <f>'Pregnant Women Participating'!A43</f>
        <v>Midwest Region</v>
      </c>
      <c r="B43" s="15">
        <v>184976499</v>
      </c>
    </row>
    <row r="44" spans="1:2" ht="12" customHeight="1" x14ac:dyDescent="0.2">
      <c r="A44" s="7" t="str">
        <f>'Pregnant Women Participating'!A44</f>
        <v>Arizona</v>
      </c>
      <c r="B44" s="4">
        <v>45796381</v>
      </c>
    </row>
    <row r="45" spans="1:2" ht="12" customHeight="1" x14ac:dyDescent="0.2">
      <c r="A45" s="7" t="str">
        <f>'Pregnant Women Participating'!A45</f>
        <v>Arkansas</v>
      </c>
      <c r="B45" s="4">
        <v>13179639</v>
      </c>
    </row>
    <row r="46" spans="1:2" ht="12" customHeight="1" x14ac:dyDescent="0.2">
      <c r="A46" s="7" t="str">
        <f>'Pregnant Women Participating'!A46</f>
        <v>Louisiana</v>
      </c>
      <c r="B46" s="4">
        <v>26870211</v>
      </c>
    </row>
    <row r="47" spans="1:2" ht="12" customHeight="1" x14ac:dyDescent="0.2">
      <c r="A47" s="7" t="str">
        <f>'Pregnant Women Participating'!A47</f>
        <v>New Mexico</v>
      </c>
      <c r="B47" s="4">
        <v>12412529</v>
      </c>
    </row>
    <row r="48" spans="1:2" ht="12" customHeight="1" x14ac:dyDescent="0.2">
      <c r="A48" s="7" t="str">
        <f>'Pregnant Women Participating'!A48</f>
        <v>Oklahoma</v>
      </c>
      <c r="B48" s="4">
        <v>14983978</v>
      </c>
    </row>
    <row r="49" spans="1:2" ht="12" customHeight="1" x14ac:dyDescent="0.2">
      <c r="A49" s="7" t="str">
        <f>'Pregnant Women Participating'!A49</f>
        <v>Texas</v>
      </c>
      <c r="B49" s="4">
        <v>262752983</v>
      </c>
    </row>
    <row r="50" spans="1:2" ht="12" customHeight="1" x14ac:dyDescent="0.2">
      <c r="A50" s="7" t="str">
        <f>'Pregnant Women Participating'!A50</f>
        <v>Utah</v>
      </c>
      <c r="B50" s="4">
        <v>15013882</v>
      </c>
    </row>
    <row r="51" spans="1:2" ht="12" customHeight="1" x14ac:dyDescent="0.2">
      <c r="A51" s="7" t="str">
        <f>'Pregnant Women Participating'!A51</f>
        <v>Inter-Tribal Council, AZ</v>
      </c>
      <c r="B51" s="4">
        <v>2186271</v>
      </c>
    </row>
    <row r="52" spans="1:2" ht="12" customHeight="1" x14ac:dyDescent="0.2">
      <c r="A52" s="7" t="str">
        <f>'Pregnant Women Participating'!A52</f>
        <v>Navajo Nation, AZ</v>
      </c>
      <c r="B52" s="4">
        <v>1717657.6666999999</v>
      </c>
    </row>
    <row r="53" spans="1:2" ht="12" customHeight="1" x14ac:dyDescent="0.2">
      <c r="A53" s="7" t="str">
        <f>'Pregnant Women Participating'!A53</f>
        <v>Acoma, Canoncito &amp; Laguna, NM</v>
      </c>
      <c r="B53" s="4">
        <v>115758</v>
      </c>
    </row>
    <row r="54" spans="1:2" ht="12" customHeight="1" x14ac:dyDescent="0.2">
      <c r="A54" s="7" t="str">
        <f>'Pregnant Women Participating'!A54</f>
        <v>Eight Northern Pueblos, NM</v>
      </c>
      <c r="B54" s="4">
        <v>184681</v>
      </c>
    </row>
    <row r="55" spans="1:2" ht="12" customHeight="1" x14ac:dyDescent="0.2">
      <c r="A55" s="7" t="str">
        <f>'Pregnant Women Participating'!A55</f>
        <v>Five Sandoval Pueblos, NM</v>
      </c>
      <c r="B55" s="4">
        <v>244230</v>
      </c>
    </row>
    <row r="56" spans="1:2" ht="12" customHeight="1" x14ac:dyDescent="0.2">
      <c r="A56" s="7" t="str">
        <f>'Pregnant Women Participating'!A56</f>
        <v>Isleta Pueblo, NM</v>
      </c>
      <c r="B56" s="4">
        <v>243540</v>
      </c>
    </row>
    <row r="57" spans="1:2" ht="12" customHeight="1" x14ac:dyDescent="0.2">
      <c r="A57" s="7" t="str">
        <f>'Pregnant Women Participating'!A57</f>
        <v>San Felipe Pueblo, NM</v>
      </c>
      <c r="B57" s="4">
        <v>297902</v>
      </c>
    </row>
    <row r="58" spans="1:2" ht="12" customHeight="1" x14ac:dyDescent="0.2">
      <c r="A58" s="7" t="str">
        <f>'Pregnant Women Participating'!A58</f>
        <v>Santo Domingo Tribe, NM</v>
      </c>
      <c r="B58" s="4">
        <v>154471</v>
      </c>
    </row>
    <row r="59" spans="1:2" ht="12" customHeight="1" x14ac:dyDescent="0.2">
      <c r="A59" s="7" t="str">
        <f>'Pregnant Women Participating'!A59</f>
        <v>Zuni Pueblo, NM</v>
      </c>
      <c r="B59" s="4">
        <v>283987</v>
      </c>
    </row>
    <row r="60" spans="1:2" ht="12" customHeight="1" x14ac:dyDescent="0.2">
      <c r="A60" s="7" t="str">
        <f>'Pregnant Women Participating'!A60</f>
        <v>Cherokee Nation, OK</v>
      </c>
      <c r="B60" s="4">
        <v>2393960</v>
      </c>
    </row>
    <row r="61" spans="1:2" ht="12" customHeight="1" x14ac:dyDescent="0.2">
      <c r="A61" s="7" t="str">
        <f>'Pregnant Women Participating'!A61</f>
        <v>Chickasaw Nation, OK</v>
      </c>
      <c r="B61" s="4">
        <v>2471304</v>
      </c>
    </row>
    <row r="62" spans="1:2" ht="12" customHeight="1" x14ac:dyDescent="0.2">
      <c r="A62" s="7" t="str">
        <f>'Pregnant Women Participating'!A62</f>
        <v>Choctaw Nation, OK</v>
      </c>
      <c r="B62" s="4">
        <v>1198441</v>
      </c>
    </row>
    <row r="63" spans="1:2" ht="12" customHeight="1" x14ac:dyDescent="0.2">
      <c r="A63" s="7" t="str">
        <f>'Pregnant Women Participating'!A63</f>
        <v>Citizen Potawatomi Nation, OK</v>
      </c>
      <c r="B63" s="4">
        <v>436297</v>
      </c>
    </row>
    <row r="64" spans="1:2" ht="12" customHeight="1" x14ac:dyDescent="0.2">
      <c r="A64" s="7" t="str">
        <f>'Pregnant Women Participating'!A64</f>
        <v>Inter-Tribal Council, OK</v>
      </c>
      <c r="B64" s="4">
        <v>319226</v>
      </c>
    </row>
    <row r="65" spans="1:2" ht="12" customHeight="1" x14ac:dyDescent="0.2">
      <c r="A65" s="7" t="str">
        <f>'Pregnant Women Participating'!A65</f>
        <v>Muscogee Creek Nation, OK</v>
      </c>
      <c r="B65" s="4">
        <v>474515</v>
      </c>
    </row>
    <row r="66" spans="1:2" ht="12" customHeight="1" x14ac:dyDescent="0.2">
      <c r="A66" s="7" t="str">
        <f>'Pregnant Women Participating'!A66</f>
        <v>Osage Tribal Council, OK</v>
      </c>
      <c r="B66" s="4">
        <v>1125648</v>
      </c>
    </row>
    <row r="67" spans="1:2" ht="12" customHeight="1" x14ac:dyDescent="0.2">
      <c r="A67" s="7" t="str">
        <f>'Pregnant Women Participating'!A67</f>
        <v>Otoe-Missouria Tribe, OK</v>
      </c>
      <c r="B67" s="4">
        <v>464700</v>
      </c>
    </row>
    <row r="68" spans="1:2" ht="12" customHeight="1" x14ac:dyDescent="0.2">
      <c r="A68" s="7" t="str">
        <f>'Pregnant Women Participating'!A68</f>
        <v>Wichita, Caddo &amp; Delaware (WCD), OK</v>
      </c>
      <c r="B68" s="4">
        <v>2039976</v>
      </c>
    </row>
    <row r="69" spans="1:2" s="17" customFormat="1" ht="24.75" customHeight="1" x14ac:dyDescent="0.2">
      <c r="A69" s="14" t="str">
        <f>'Pregnant Women Participating'!A69</f>
        <v>Southwest Region</v>
      </c>
      <c r="B69" s="15">
        <v>407362167.66670001</v>
      </c>
    </row>
    <row r="70" spans="1:2" ht="12" customHeight="1" x14ac:dyDescent="0.2">
      <c r="A70" s="7" t="str">
        <f>'Pregnant Women Participating'!A70</f>
        <v>Colorado</v>
      </c>
      <c r="B70" s="13">
        <v>15833208</v>
      </c>
    </row>
    <row r="71" spans="1:2" ht="12" customHeight="1" x14ac:dyDescent="0.2">
      <c r="A71" s="7" t="str">
        <f>'Pregnant Women Participating'!A71</f>
        <v>Kansas</v>
      </c>
      <c r="B71" s="13">
        <v>11326086</v>
      </c>
    </row>
    <row r="72" spans="1:2" ht="12" customHeight="1" x14ac:dyDescent="0.2">
      <c r="A72" s="7" t="str">
        <f>'Pregnant Women Participating'!A72</f>
        <v>Missouri</v>
      </c>
      <c r="B72" s="13">
        <v>18561840</v>
      </c>
    </row>
    <row r="73" spans="1:2" ht="12" customHeight="1" x14ac:dyDescent="0.2">
      <c r="A73" s="7" t="str">
        <f>'Pregnant Women Participating'!A73</f>
        <v>Montana</v>
      </c>
      <c r="B73" s="13">
        <v>6930053</v>
      </c>
    </row>
    <row r="74" spans="1:2" ht="12" customHeight="1" x14ac:dyDescent="0.2">
      <c r="A74" s="7" t="str">
        <f>'Pregnant Women Participating'!A74</f>
        <v>Nebraska</v>
      </c>
      <c r="B74" s="13">
        <v>5439146</v>
      </c>
    </row>
    <row r="75" spans="1:2" ht="12" customHeight="1" x14ac:dyDescent="0.2">
      <c r="A75" s="7" t="str">
        <f>'Pregnant Women Participating'!A75</f>
        <v>North Dakota</v>
      </c>
      <c r="B75" s="13">
        <v>2966901</v>
      </c>
    </row>
    <row r="76" spans="1:2" ht="12" customHeight="1" x14ac:dyDescent="0.2">
      <c r="A76" s="7" t="str">
        <f>'Pregnant Women Participating'!A76</f>
        <v>South Dakota</v>
      </c>
      <c r="B76" s="13">
        <v>5507897</v>
      </c>
    </row>
    <row r="77" spans="1:2" ht="12" customHeight="1" x14ac:dyDescent="0.2">
      <c r="A77" s="7" t="str">
        <f>'Pregnant Women Participating'!A77</f>
        <v>Wyoming</v>
      </c>
      <c r="B77" s="13">
        <v>4016623</v>
      </c>
    </row>
    <row r="78" spans="1:2" ht="12" customHeight="1" x14ac:dyDescent="0.2">
      <c r="A78" s="7" t="str">
        <f>'Pregnant Women Participating'!A78</f>
        <v>Ute Mountain Ute Tribe, CO</v>
      </c>
      <c r="B78" s="13">
        <v>96199</v>
      </c>
    </row>
    <row r="79" spans="1:2" ht="12" customHeight="1" x14ac:dyDescent="0.2">
      <c r="A79" s="7" t="str">
        <f>'Pregnant Women Participating'!A79</f>
        <v>Omaha Sioux, NE</v>
      </c>
      <c r="B79" s="13">
        <v>161383</v>
      </c>
    </row>
    <row r="80" spans="1:2" ht="12" customHeight="1" x14ac:dyDescent="0.2">
      <c r="A80" s="7" t="str">
        <f>'Pregnant Women Participating'!A80</f>
        <v>Santee Sioux, NE</v>
      </c>
      <c r="B80" s="13">
        <v>61922</v>
      </c>
    </row>
    <row r="81" spans="1:2" ht="12" customHeight="1" x14ac:dyDescent="0.2">
      <c r="A81" s="7" t="str">
        <f>'Pregnant Women Participating'!A81</f>
        <v>Winnebago Tribe, NE</v>
      </c>
      <c r="B81" s="13">
        <v>150045</v>
      </c>
    </row>
    <row r="82" spans="1:2" ht="12" customHeight="1" x14ac:dyDescent="0.2">
      <c r="A82" s="7" t="str">
        <f>'Pregnant Women Participating'!A82</f>
        <v>Standing Rock Sioux Tribe, ND</v>
      </c>
      <c r="B82" s="13">
        <v>845864</v>
      </c>
    </row>
    <row r="83" spans="1:2" ht="12" customHeight="1" x14ac:dyDescent="0.2">
      <c r="A83" s="7" t="str">
        <f>'Pregnant Women Participating'!A83</f>
        <v>Three Affiliated Tribes, ND</v>
      </c>
      <c r="B83" s="13">
        <v>353350</v>
      </c>
    </row>
    <row r="84" spans="1:2" ht="12" customHeight="1" x14ac:dyDescent="0.2">
      <c r="A84" s="7" t="str">
        <f>'Pregnant Women Participating'!A84</f>
        <v>Cheyenne River Sioux, SD</v>
      </c>
      <c r="B84" s="13">
        <v>246089</v>
      </c>
    </row>
    <row r="85" spans="1:2" ht="12" customHeight="1" x14ac:dyDescent="0.2">
      <c r="A85" s="7" t="str">
        <f>'Pregnant Women Participating'!A85</f>
        <v>Rosebud Sioux, SD</v>
      </c>
      <c r="B85" s="13">
        <v>470711</v>
      </c>
    </row>
    <row r="86" spans="1:2" ht="12" customHeight="1" x14ac:dyDescent="0.2">
      <c r="A86" s="7" t="str">
        <f>'Pregnant Women Participating'!A86</f>
        <v>Northern Arapahoe, WY</v>
      </c>
      <c r="B86" s="13">
        <v>212442</v>
      </c>
    </row>
    <row r="87" spans="1:2" ht="12" customHeight="1" x14ac:dyDescent="0.2">
      <c r="A87" s="7" t="str">
        <f>'Pregnant Women Participating'!A87</f>
        <v>Shoshone Tribe, WY</v>
      </c>
      <c r="B87" s="13">
        <v>169649.6667</v>
      </c>
    </row>
    <row r="88" spans="1:2" s="17" customFormat="1" ht="24.75" customHeight="1" x14ac:dyDescent="0.2">
      <c r="A88" s="14" t="str">
        <f>'Pregnant Women Participating'!A88</f>
        <v>Mountain Plains</v>
      </c>
      <c r="B88" s="15">
        <v>73349408.666700006</v>
      </c>
    </row>
    <row r="89" spans="1:2" ht="12" customHeight="1" x14ac:dyDescent="0.2">
      <c r="A89" s="8" t="str">
        <f>'Pregnant Women Participating'!A89</f>
        <v>Alaska</v>
      </c>
      <c r="B89" s="13">
        <v>5192783</v>
      </c>
    </row>
    <row r="90" spans="1:2" ht="12" customHeight="1" x14ac:dyDescent="0.2">
      <c r="A90" s="8" t="str">
        <f>'Pregnant Women Participating'!A90</f>
        <v>American Samoa</v>
      </c>
      <c r="B90" s="13">
        <v>1180621</v>
      </c>
    </row>
    <row r="91" spans="1:2" ht="12" customHeight="1" x14ac:dyDescent="0.2">
      <c r="A91" s="8" t="str">
        <f>'Pregnant Women Participating'!A91</f>
        <v>California</v>
      </c>
      <c r="B91" s="13">
        <v>361348557</v>
      </c>
    </row>
    <row r="92" spans="1:2" ht="12" customHeight="1" x14ac:dyDescent="0.2">
      <c r="A92" s="8" t="str">
        <f>'Pregnant Women Participating'!A92</f>
        <v>Guam</v>
      </c>
      <c r="B92" s="13">
        <v>1504547</v>
      </c>
    </row>
    <row r="93" spans="1:2" ht="12" customHeight="1" x14ac:dyDescent="0.2">
      <c r="A93" s="8" t="str">
        <f>'Pregnant Women Participating'!A93</f>
        <v>Hawaii</v>
      </c>
      <c r="B93" s="13">
        <v>6988536</v>
      </c>
    </row>
    <row r="94" spans="1:2" ht="12" customHeight="1" x14ac:dyDescent="0.2">
      <c r="A94" s="8" t="str">
        <f>'Pregnant Women Participating'!A94</f>
        <v>Idaho</v>
      </c>
      <c r="B94" s="13">
        <v>6801619</v>
      </c>
    </row>
    <row r="95" spans="1:2" ht="12" customHeight="1" x14ac:dyDescent="0.2">
      <c r="A95" s="8" t="str">
        <f>'Pregnant Women Participating'!A95</f>
        <v>Nevada</v>
      </c>
      <c r="B95" s="13">
        <v>10243724</v>
      </c>
    </row>
    <row r="96" spans="1:2" ht="12" customHeight="1" x14ac:dyDescent="0.2">
      <c r="A96" s="8" t="str">
        <f>'Pregnant Women Participating'!A96</f>
        <v>Oregon</v>
      </c>
      <c r="B96" s="13">
        <v>19642656</v>
      </c>
    </row>
    <row r="97" spans="1:2" ht="12" customHeight="1" x14ac:dyDescent="0.2">
      <c r="A97" s="8" t="str">
        <f>'Pregnant Women Participating'!A97</f>
        <v>Washington</v>
      </c>
      <c r="B97" s="13">
        <v>46041797</v>
      </c>
    </row>
    <row r="98" spans="1:2" ht="12" customHeight="1" x14ac:dyDescent="0.2">
      <c r="A98" s="8" t="str">
        <f>'Pregnant Women Participating'!A98</f>
        <v>Northern Marianas</v>
      </c>
      <c r="B98" s="13">
        <v>771346</v>
      </c>
    </row>
    <row r="99" spans="1:2" ht="12" customHeight="1" x14ac:dyDescent="0.2">
      <c r="A99" s="8" t="str">
        <f>'Pregnant Women Participating'!A99</f>
        <v>Inter-Tribal Council, NV</v>
      </c>
      <c r="B99" s="13">
        <v>370852</v>
      </c>
    </row>
    <row r="100" spans="1:2" s="17" customFormat="1" ht="24.75" customHeight="1" x14ac:dyDescent="0.2">
      <c r="A100" s="14" t="str">
        <f>'Pregnant Women Participating'!A100</f>
        <v>Western Region</v>
      </c>
      <c r="B100" s="15">
        <v>460087038</v>
      </c>
    </row>
    <row r="101" spans="1:2" s="25" customFormat="1" ht="16.5" customHeight="1" thickBot="1" x14ac:dyDescent="0.25">
      <c r="A101" s="22" t="str">
        <f>'Pregnant Women Participating'!A101</f>
        <v>TOTAL</v>
      </c>
      <c r="B101" s="23">
        <v>1710137555.1666999</v>
      </c>
    </row>
    <row r="102" spans="1:2" ht="12.75" customHeight="1" thickTop="1" x14ac:dyDescent="0.2">
      <c r="A102" s="9"/>
    </row>
    <row r="103" spans="1:2" x14ac:dyDescent="0.2">
      <c r="A103" s="9"/>
    </row>
    <row r="104" spans="1:2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112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2</v>
      </c>
      <c r="B1" s="2"/>
      <c r="C1" s="2"/>
      <c r="D1" s="2"/>
      <c r="E1" s="2"/>
      <c r="F1" s="2"/>
      <c r="G1" s="2"/>
      <c r="H1" s="2"/>
      <c r="I1" s="2"/>
    </row>
    <row r="2" spans="1:9" ht="12" customHeight="1" x14ac:dyDescent="0.2">
      <c r="A2" s="10" t="s">
        <v>41</v>
      </c>
      <c r="B2" s="2"/>
      <c r="C2" s="2"/>
      <c r="D2" s="2"/>
      <c r="E2" s="2"/>
      <c r="F2" s="2"/>
      <c r="G2" s="2"/>
      <c r="H2" s="2"/>
      <c r="I2" s="2"/>
    </row>
    <row r="3" spans="1:9" ht="12" customHeight="1" x14ac:dyDescent="0.2">
      <c r="A3" s="1" t="s">
        <v>140</v>
      </c>
      <c r="B3" s="2"/>
      <c r="C3" s="2"/>
      <c r="D3" s="2"/>
      <c r="E3" s="2"/>
      <c r="F3" s="2"/>
      <c r="G3" s="2"/>
      <c r="H3" s="2"/>
      <c r="I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">
        <v>42</v>
      </c>
      <c r="B6" s="13">
        <v>4594</v>
      </c>
      <c r="C6" s="4">
        <v>4290</v>
      </c>
      <c r="D6" s="4">
        <v>4268</v>
      </c>
      <c r="E6" s="4">
        <v>4192</v>
      </c>
      <c r="F6" s="4">
        <v>4119</v>
      </c>
      <c r="G6" s="4">
        <v>4329</v>
      </c>
      <c r="H6" s="4">
        <v>4320</v>
      </c>
      <c r="I6" s="13">
        <f t="shared" ref="I6:I101" si="0">IF(SUM(B6:H6)&gt;0,AVERAGE(B6:H6)," ")</f>
        <v>4301.7142857142853</v>
      </c>
    </row>
    <row r="7" spans="1:9" ht="12" customHeight="1" x14ac:dyDescent="0.2">
      <c r="A7" s="7" t="s">
        <v>43</v>
      </c>
      <c r="B7" s="13">
        <v>1521</v>
      </c>
      <c r="C7" s="4">
        <v>1440</v>
      </c>
      <c r="D7" s="4">
        <v>1384</v>
      </c>
      <c r="E7" s="4">
        <v>1399</v>
      </c>
      <c r="F7" s="4">
        <v>1353</v>
      </c>
      <c r="G7" s="4">
        <v>1414</v>
      </c>
      <c r="H7" s="4">
        <v>1449</v>
      </c>
      <c r="I7" s="13">
        <f t="shared" si="0"/>
        <v>1422.8571428571429</v>
      </c>
    </row>
    <row r="8" spans="1:9" ht="12" customHeight="1" x14ac:dyDescent="0.2">
      <c r="A8" s="7" t="s">
        <v>44</v>
      </c>
      <c r="B8" s="13">
        <v>8548</v>
      </c>
      <c r="C8" s="4">
        <v>8452</v>
      </c>
      <c r="D8" s="4">
        <v>8244</v>
      </c>
      <c r="E8" s="4">
        <v>8209</v>
      </c>
      <c r="F8" s="4">
        <v>8438</v>
      </c>
      <c r="G8" s="4">
        <v>8763</v>
      </c>
      <c r="H8" s="4">
        <v>8769</v>
      </c>
      <c r="I8" s="13">
        <f t="shared" si="0"/>
        <v>8489</v>
      </c>
    </row>
    <row r="9" spans="1:9" ht="12" customHeight="1" x14ac:dyDescent="0.2">
      <c r="A9" s="7" t="s">
        <v>45</v>
      </c>
      <c r="B9" s="13">
        <v>859</v>
      </c>
      <c r="C9" s="4">
        <v>831</v>
      </c>
      <c r="D9" s="4">
        <v>844</v>
      </c>
      <c r="E9" s="4">
        <v>839</v>
      </c>
      <c r="F9" s="4">
        <v>851</v>
      </c>
      <c r="G9" s="4">
        <v>915</v>
      </c>
      <c r="H9" s="4">
        <v>956</v>
      </c>
      <c r="I9" s="13">
        <f t="shared" si="0"/>
        <v>870.71428571428567</v>
      </c>
    </row>
    <row r="10" spans="1:9" ht="12" customHeight="1" x14ac:dyDescent="0.2">
      <c r="A10" s="7" t="s">
        <v>46</v>
      </c>
      <c r="B10" s="13">
        <v>31298</v>
      </c>
      <c r="C10" s="4">
        <v>29922</v>
      </c>
      <c r="D10" s="4">
        <v>29457</v>
      </c>
      <c r="E10" s="4">
        <v>29612</v>
      </c>
      <c r="F10" s="4">
        <v>29391</v>
      </c>
      <c r="G10" s="4">
        <v>30859</v>
      </c>
      <c r="H10" s="4">
        <v>31453</v>
      </c>
      <c r="I10" s="13">
        <f t="shared" si="0"/>
        <v>30284.571428571428</v>
      </c>
    </row>
    <row r="11" spans="1:9" ht="12" customHeight="1" x14ac:dyDescent="0.2">
      <c r="A11" s="7" t="s">
        <v>47</v>
      </c>
      <c r="B11" s="13">
        <v>1314</v>
      </c>
      <c r="C11" s="4">
        <v>1192</v>
      </c>
      <c r="D11" s="4">
        <v>1194</v>
      </c>
      <c r="E11" s="4">
        <v>1230</v>
      </c>
      <c r="F11" s="4">
        <v>1170</v>
      </c>
      <c r="G11" s="4">
        <v>1270</v>
      </c>
      <c r="H11" s="4">
        <v>1355</v>
      </c>
      <c r="I11" s="13">
        <f t="shared" si="0"/>
        <v>1246.4285714285713</v>
      </c>
    </row>
    <row r="12" spans="1:9" ht="12" customHeight="1" x14ac:dyDescent="0.2">
      <c r="A12" s="7" t="s">
        <v>48</v>
      </c>
      <c r="B12" s="13">
        <v>736</v>
      </c>
      <c r="C12" s="4">
        <v>721</v>
      </c>
      <c r="D12" s="4">
        <v>724</v>
      </c>
      <c r="E12" s="4">
        <v>732</v>
      </c>
      <c r="F12" s="4">
        <v>754</v>
      </c>
      <c r="G12" s="4">
        <v>775</v>
      </c>
      <c r="H12" s="4">
        <v>806</v>
      </c>
      <c r="I12" s="13">
        <f t="shared" si="0"/>
        <v>749.71428571428567</v>
      </c>
    </row>
    <row r="13" spans="1:9" ht="12" customHeight="1" x14ac:dyDescent="0.2">
      <c r="A13" s="7" t="s">
        <v>49</v>
      </c>
      <c r="B13" s="13">
        <v>163</v>
      </c>
      <c r="C13" s="4">
        <v>177</v>
      </c>
      <c r="D13" s="4">
        <v>153</v>
      </c>
      <c r="E13" s="4">
        <v>138</v>
      </c>
      <c r="F13" s="4">
        <v>122</v>
      </c>
      <c r="G13" s="4">
        <v>134</v>
      </c>
      <c r="H13" s="4">
        <v>0</v>
      </c>
      <c r="I13" s="13">
        <f t="shared" si="0"/>
        <v>126.71428571428571</v>
      </c>
    </row>
    <row r="14" spans="1:9" ht="12" customHeight="1" x14ac:dyDescent="0.2">
      <c r="A14" s="7" t="s">
        <v>50</v>
      </c>
      <c r="B14" s="13">
        <v>6</v>
      </c>
      <c r="C14" s="4">
        <v>8</v>
      </c>
      <c r="D14" s="4">
        <v>8</v>
      </c>
      <c r="E14" s="4">
        <v>7</v>
      </c>
      <c r="F14" s="4">
        <v>6</v>
      </c>
      <c r="G14" s="4">
        <v>4</v>
      </c>
      <c r="H14" s="4">
        <v>4</v>
      </c>
      <c r="I14" s="13">
        <f t="shared" si="0"/>
        <v>6.1428571428571432</v>
      </c>
    </row>
    <row r="15" spans="1:9" s="17" customFormat="1" ht="24.75" customHeight="1" x14ac:dyDescent="0.2">
      <c r="A15" s="14" t="s">
        <v>51</v>
      </c>
      <c r="B15" s="16">
        <v>49039</v>
      </c>
      <c r="C15" s="15">
        <v>47033</v>
      </c>
      <c r="D15" s="15">
        <v>46276</v>
      </c>
      <c r="E15" s="15">
        <v>46358</v>
      </c>
      <c r="F15" s="15">
        <v>46204</v>
      </c>
      <c r="G15" s="15">
        <v>48463</v>
      </c>
      <c r="H15" s="15">
        <v>49112</v>
      </c>
      <c r="I15" s="16">
        <f t="shared" si="0"/>
        <v>47497.857142857145</v>
      </c>
    </row>
    <row r="16" spans="1:9" ht="12" customHeight="1" x14ac:dyDescent="0.2">
      <c r="A16" s="7" t="s">
        <v>52</v>
      </c>
      <c r="B16" s="4">
        <v>1842</v>
      </c>
      <c r="C16" s="4">
        <v>1766</v>
      </c>
      <c r="D16" s="4">
        <v>1789</v>
      </c>
      <c r="E16" s="4">
        <v>1771</v>
      </c>
      <c r="F16" s="4">
        <v>1751</v>
      </c>
      <c r="G16" s="4">
        <v>1794</v>
      </c>
      <c r="H16" s="4">
        <v>1757</v>
      </c>
      <c r="I16" s="13">
        <f t="shared" si="0"/>
        <v>1781.4285714285713</v>
      </c>
    </row>
    <row r="17" spans="1:9" ht="12" customHeight="1" x14ac:dyDescent="0.2">
      <c r="A17" s="7" t="s">
        <v>53</v>
      </c>
      <c r="B17" s="4">
        <v>864</v>
      </c>
      <c r="C17" s="4">
        <v>829</v>
      </c>
      <c r="D17" s="4">
        <v>775</v>
      </c>
      <c r="E17" s="4">
        <v>720</v>
      </c>
      <c r="F17" s="4">
        <v>744</v>
      </c>
      <c r="G17" s="4">
        <v>773</v>
      </c>
      <c r="H17" s="4">
        <v>794</v>
      </c>
      <c r="I17" s="13">
        <f t="shared" si="0"/>
        <v>785.57142857142856</v>
      </c>
    </row>
    <row r="18" spans="1:9" ht="12" customHeight="1" x14ac:dyDescent="0.2">
      <c r="A18" s="7" t="s">
        <v>54</v>
      </c>
      <c r="B18" s="4">
        <v>10487</v>
      </c>
      <c r="C18" s="4">
        <v>9899</v>
      </c>
      <c r="D18" s="4">
        <v>9750</v>
      </c>
      <c r="E18" s="4">
        <v>9646</v>
      </c>
      <c r="F18" s="4">
        <v>9527</v>
      </c>
      <c r="G18" s="4">
        <v>9877</v>
      </c>
      <c r="H18" s="4">
        <v>10095</v>
      </c>
      <c r="I18" s="13">
        <f t="shared" si="0"/>
        <v>9897.2857142857138</v>
      </c>
    </row>
    <row r="19" spans="1:9" ht="12" customHeight="1" x14ac:dyDescent="0.2">
      <c r="A19" s="7" t="s">
        <v>55</v>
      </c>
      <c r="B19" s="4">
        <v>11429</v>
      </c>
      <c r="C19" s="4">
        <v>11226</v>
      </c>
      <c r="D19" s="4">
        <v>10839</v>
      </c>
      <c r="E19" s="4">
        <v>10763</v>
      </c>
      <c r="F19" s="4">
        <v>10829</v>
      </c>
      <c r="G19" s="4">
        <v>11152</v>
      </c>
      <c r="H19" s="4">
        <v>11496</v>
      </c>
      <c r="I19" s="13">
        <f t="shared" si="0"/>
        <v>11104.857142857143</v>
      </c>
    </row>
    <row r="20" spans="1:9" ht="12" customHeight="1" x14ac:dyDescent="0.2">
      <c r="A20" s="7" t="s">
        <v>56</v>
      </c>
      <c r="B20" s="4">
        <v>12934</v>
      </c>
      <c r="C20" s="4">
        <v>12417</v>
      </c>
      <c r="D20" s="4">
        <v>11870</v>
      </c>
      <c r="E20" s="4">
        <v>11509</v>
      </c>
      <c r="F20" s="4">
        <v>11796</v>
      </c>
      <c r="G20" s="4">
        <v>11968</v>
      </c>
      <c r="H20" s="4">
        <v>12429</v>
      </c>
      <c r="I20" s="13">
        <f t="shared" si="0"/>
        <v>12131.857142857143</v>
      </c>
    </row>
    <row r="21" spans="1:9" ht="12" customHeight="1" x14ac:dyDescent="0.2">
      <c r="A21" s="7" t="s">
        <v>57</v>
      </c>
      <c r="B21" s="4">
        <v>8582</v>
      </c>
      <c r="C21" s="4">
        <v>8279</v>
      </c>
      <c r="D21" s="4">
        <v>7929</v>
      </c>
      <c r="E21" s="4">
        <v>7644</v>
      </c>
      <c r="F21" s="4">
        <v>7723</v>
      </c>
      <c r="G21" s="4">
        <v>7832</v>
      </c>
      <c r="H21" s="4">
        <v>7939</v>
      </c>
      <c r="I21" s="13">
        <f t="shared" si="0"/>
        <v>7989.7142857142853</v>
      </c>
    </row>
    <row r="22" spans="1:9" ht="12" customHeight="1" x14ac:dyDescent="0.2">
      <c r="A22" s="7" t="s">
        <v>58</v>
      </c>
      <c r="B22" s="4">
        <v>8016</v>
      </c>
      <c r="C22" s="4">
        <v>7455</v>
      </c>
      <c r="D22" s="4">
        <v>7127</v>
      </c>
      <c r="E22" s="4">
        <v>7037</v>
      </c>
      <c r="F22" s="4">
        <v>7023</v>
      </c>
      <c r="G22" s="4">
        <v>7420</v>
      </c>
      <c r="H22" s="4">
        <v>7629</v>
      </c>
      <c r="I22" s="13">
        <f t="shared" si="0"/>
        <v>7386.7142857142853</v>
      </c>
    </row>
    <row r="23" spans="1:9" ht="12" customHeight="1" x14ac:dyDescent="0.2">
      <c r="A23" s="7" t="s">
        <v>59</v>
      </c>
      <c r="B23" s="4">
        <v>3056</v>
      </c>
      <c r="C23" s="4">
        <v>2858</v>
      </c>
      <c r="D23" s="4">
        <v>2784</v>
      </c>
      <c r="E23" s="4">
        <v>2824</v>
      </c>
      <c r="F23" s="4">
        <v>2791</v>
      </c>
      <c r="G23" s="4">
        <v>2913</v>
      </c>
      <c r="H23" s="4">
        <v>2938</v>
      </c>
      <c r="I23" s="13">
        <f t="shared" si="0"/>
        <v>2880.5714285714284</v>
      </c>
    </row>
    <row r="24" spans="1:9" s="17" customFormat="1" ht="24.75" customHeight="1" x14ac:dyDescent="0.2">
      <c r="A24" s="14" t="s">
        <v>60</v>
      </c>
      <c r="B24" s="15">
        <v>57210</v>
      </c>
      <c r="C24" s="15">
        <v>54729</v>
      </c>
      <c r="D24" s="15">
        <v>52863</v>
      </c>
      <c r="E24" s="15">
        <v>51914</v>
      </c>
      <c r="F24" s="15">
        <v>52184</v>
      </c>
      <c r="G24" s="15">
        <v>53729</v>
      </c>
      <c r="H24" s="15">
        <v>55077</v>
      </c>
      <c r="I24" s="16">
        <f t="shared" si="0"/>
        <v>53958</v>
      </c>
    </row>
    <row r="25" spans="1:9" ht="12" customHeight="1" x14ac:dyDescent="0.2">
      <c r="A25" s="7" t="s">
        <v>61</v>
      </c>
      <c r="B25" s="4">
        <v>10191</v>
      </c>
      <c r="C25" s="4">
        <v>8962</v>
      </c>
      <c r="D25" s="4">
        <v>8969</v>
      </c>
      <c r="E25" s="4">
        <v>9543</v>
      </c>
      <c r="F25" s="4">
        <v>9565</v>
      </c>
      <c r="G25" s="4">
        <v>9899</v>
      </c>
      <c r="H25" s="4">
        <v>10203</v>
      </c>
      <c r="I25" s="13">
        <f t="shared" si="0"/>
        <v>9618.8571428571431</v>
      </c>
    </row>
    <row r="26" spans="1:9" ht="12" customHeight="1" x14ac:dyDescent="0.2">
      <c r="A26" s="7" t="s">
        <v>62</v>
      </c>
      <c r="B26" s="4">
        <v>33326</v>
      </c>
      <c r="C26" s="4">
        <v>30600</v>
      </c>
      <c r="D26" s="4">
        <v>29213</v>
      </c>
      <c r="E26" s="4">
        <v>28749</v>
      </c>
      <c r="F26" s="4">
        <v>28262</v>
      </c>
      <c r="G26" s="4">
        <v>29080</v>
      </c>
      <c r="H26" s="4">
        <v>29813</v>
      </c>
      <c r="I26" s="13">
        <f t="shared" si="0"/>
        <v>29863.285714285714</v>
      </c>
    </row>
    <row r="27" spans="1:9" ht="12" customHeight="1" x14ac:dyDescent="0.2">
      <c r="A27" s="7" t="s">
        <v>63</v>
      </c>
      <c r="B27" s="4">
        <v>22359</v>
      </c>
      <c r="C27" s="4">
        <v>21302</v>
      </c>
      <c r="D27" s="4">
        <v>20990</v>
      </c>
      <c r="E27" s="4">
        <v>21042</v>
      </c>
      <c r="F27" s="4">
        <v>20945</v>
      </c>
      <c r="G27" s="4">
        <v>21209</v>
      </c>
      <c r="H27" s="4">
        <v>21182</v>
      </c>
      <c r="I27" s="13">
        <f t="shared" si="0"/>
        <v>21289.857142857141</v>
      </c>
    </row>
    <row r="28" spans="1:9" ht="12" customHeight="1" x14ac:dyDescent="0.2">
      <c r="A28" s="7" t="s">
        <v>64</v>
      </c>
      <c r="B28" s="4">
        <v>9043</v>
      </c>
      <c r="C28" s="4">
        <v>8525</v>
      </c>
      <c r="D28" s="4">
        <v>7922</v>
      </c>
      <c r="E28" s="4">
        <v>7595</v>
      </c>
      <c r="F28" s="4">
        <v>8160</v>
      </c>
      <c r="G28" s="4">
        <v>8406</v>
      </c>
      <c r="H28" s="4">
        <v>8589</v>
      </c>
      <c r="I28" s="13">
        <f t="shared" si="0"/>
        <v>8320</v>
      </c>
    </row>
    <row r="29" spans="1:9" ht="12" customHeight="1" x14ac:dyDescent="0.2">
      <c r="A29" s="7" t="s">
        <v>65</v>
      </c>
      <c r="B29" s="4">
        <v>4914</v>
      </c>
      <c r="C29" s="4">
        <v>4882</v>
      </c>
      <c r="D29" s="4">
        <v>4540</v>
      </c>
      <c r="E29" s="4">
        <v>3786</v>
      </c>
      <c r="F29" s="4">
        <v>4118</v>
      </c>
      <c r="G29" s="4">
        <v>4349</v>
      </c>
      <c r="H29" s="4">
        <v>4161</v>
      </c>
      <c r="I29" s="13">
        <f t="shared" si="0"/>
        <v>4392.8571428571431</v>
      </c>
    </row>
    <row r="30" spans="1:9" ht="12" customHeight="1" x14ac:dyDescent="0.2">
      <c r="A30" s="7" t="s">
        <v>66</v>
      </c>
      <c r="B30" s="4">
        <v>21818</v>
      </c>
      <c r="C30" s="4">
        <v>20521</v>
      </c>
      <c r="D30" s="4">
        <v>19986</v>
      </c>
      <c r="E30" s="4">
        <v>19920</v>
      </c>
      <c r="F30" s="4">
        <v>19765</v>
      </c>
      <c r="G30" s="4">
        <v>20638</v>
      </c>
      <c r="H30" s="4">
        <v>20760</v>
      </c>
      <c r="I30" s="13">
        <f t="shared" si="0"/>
        <v>20486.857142857141</v>
      </c>
    </row>
    <row r="31" spans="1:9" ht="12" customHeight="1" x14ac:dyDescent="0.2">
      <c r="A31" s="7" t="s">
        <v>67</v>
      </c>
      <c r="B31" s="4">
        <v>7938</v>
      </c>
      <c r="C31" s="4">
        <v>7380</v>
      </c>
      <c r="D31" s="4">
        <v>7207</v>
      </c>
      <c r="E31" s="4">
        <v>7174</v>
      </c>
      <c r="F31" s="4">
        <v>7187</v>
      </c>
      <c r="G31" s="4">
        <v>7647</v>
      </c>
      <c r="H31" s="4">
        <v>8061</v>
      </c>
      <c r="I31" s="13">
        <f t="shared" si="0"/>
        <v>7513.4285714285716</v>
      </c>
    </row>
    <row r="32" spans="1:9" ht="12" customHeight="1" x14ac:dyDescent="0.2">
      <c r="A32" s="7" t="s">
        <v>68</v>
      </c>
      <c r="B32" s="4">
        <v>14788</v>
      </c>
      <c r="C32" s="4">
        <v>13902</v>
      </c>
      <c r="D32" s="4">
        <v>13739</v>
      </c>
      <c r="E32" s="4">
        <v>13360</v>
      </c>
      <c r="F32" s="4">
        <v>13541</v>
      </c>
      <c r="G32" s="4">
        <v>14226</v>
      </c>
      <c r="H32" s="4">
        <v>14555</v>
      </c>
      <c r="I32" s="13">
        <f t="shared" si="0"/>
        <v>14015.857142857143</v>
      </c>
    </row>
    <row r="33" spans="1:9" ht="12" customHeight="1" x14ac:dyDescent="0.2">
      <c r="A33" s="7" t="s">
        <v>69</v>
      </c>
      <c r="B33" s="4">
        <v>68</v>
      </c>
      <c r="C33" s="4">
        <v>63</v>
      </c>
      <c r="D33" s="4">
        <v>62</v>
      </c>
      <c r="E33" s="4">
        <v>60</v>
      </c>
      <c r="F33" s="4">
        <v>63</v>
      </c>
      <c r="G33" s="4">
        <v>55</v>
      </c>
      <c r="H33" s="4">
        <v>58</v>
      </c>
      <c r="I33" s="13">
        <f t="shared" si="0"/>
        <v>61.285714285714285</v>
      </c>
    </row>
    <row r="34" spans="1:9" ht="12" customHeight="1" x14ac:dyDescent="0.2">
      <c r="A34" s="7" t="s">
        <v>70</v>
      </c>
      <c r="B34" s="4">
        <v>43</v>
      </c>
      <c r="C34" s="4">
        <v>42</v>
      </c>
      <c r="D34" s="4">
        <v>40</v>
      </c>
      <c r="E34" s="4">
        <v>47</v>
      </c>
      <c r="F34" s="4">
        <v>40</v>
      </c>
      <c r="G34" s="4">
        <v>41</v>
      </c>
      <c r="H34" s="4">
        <v>45</v>
      </c>
      <c r="I34" s="13">
        <f t="shared" si="0"/>
        <v>42.571428571428569</v>
      </c>
    </row>
    <row r="35" spans="1:9" s="17" customFormat="1" ht="24.75" customHeight="1" x14ac:dyDescent="0.2">
      <c r="A35" s="14" t="s">
        <v>71</v>
      </c>
      <c r="B35" s="15">
        <v>124488</v>
      </c>
      <c r="C35" s="15">
        <v>116179</v>
      </c>
      <c r="D35" s="15">
        <v>112668</v>
      </c>
      <c r="E35" s="15">
        <v>111276</v>
      </c>
      <c r="F35" s="15">
        <v>111646</v>
      </c>
      <c r="G35" s="15">
        <v>115550</v>
      </c>
      <c r="H35" s="15">
        <v>117427</v>
      </c>
      <c r="I35" s="16">
        <f t="shared" si="0"/>
        <v>115604.85714285714</v>
      </c>
    </row>
    <row r="36" spans="1:9" ht="12" customHeight="1" x14ac:dyDescent="0.2">
      <c r="A36" s="7" t="s">
        <v>72</v>
      </c>
      <c r="B36" s="4">
        <v>15416</v>
      </c>
      <c r="C36" s="4">
        <v>14355</v>
      </c>
      <c r="D36" s="4">
        <v>14139</v>
      </c>
      <c r="E36" s="4">
        <v>14272</v>
      </c>
      <c r="F36" s="4">
        <v>14095</v>
      </c>
      <c r="G36" s="4">
        <v>14695</v>
      </c>
      <c r="H36" s="4">
        <v>14802</v>
      </c>
      <c r="I36" s="13">
        <f t="shared" si="0"/>
        <v>14539.142857142857</v>
      </c>
    </row>
    <row r="37" spans="1:9" ht="12" customHeight="1" x14ac:dyDescent="0.2">
      <c r="A37" s="7" t="s">
        <v>73</v>
      </c>
      <c r="B37" s="4">
        <v>11329</v>
      </c>
      <c r="C37" s="4">
        <v>10572</v>
      </c>
      <c r="D37" s="4">
        <v>10266</v>
      </c>
      <c r="E37" s="4">
        <v>10180</v>
      </c>
      <c r="F37" s="4">
        <v>10203</v>
      </c>
      <c r="G37" s="4">
        <v>10652</v>
      </c>
      <c r="H37" s="4">
        <v>11010</v>
      </c>
      <c r="I37" s="13">
        <f t="shared" si="0"/>
        <v>10601.714285714286</v>
      </c>
    </row>
    <row r="38" spans="1:9" ht="12" customHeight="1" x14ac:dyDescent="0.2">
      <c r="A38" s="7" t="s">
        <v>74</v>
      </c>
      <c r="B38" s="4">
        <v>4435</v>
      </c>
      <c r="C38" s="4">
        <v>4348</v>
      </c>
      <c r="D38" s="4">
        <v>4205</v>
      </c>
      <c r="E38" s="4">
        <v>4131</v>
      </c>
      <c r="F38" s="4">
        <v>4210</v>
      </c>
      <c r="G38" s="4">
        <v>4319</v>
      </c>
      <c r="H38" s="4">
        <v>4400</v>
      </c>
      <c r="I38" s="13">
        <f t="shared" si="0"/>
        <v>4292.5714285714284</v>
      </c>
    </row>
    <row r="39" spans="1:9" ht="12" customHeight="1" x14ac:dyDescent="0.2">
      <c r="A39" s="7" t="s">
        <v>75</v>
      </c>
      <c r="B39" s="4">
        <v>16442</v>
      </c>
      <c r="C39" s="4">
        <v>15720</v>
      </c>
      <c r="D39" s="4">
        <v>15499</v>
      </c>
      <c r="E39" s="4">
        <v>15700</v>
      </c>
      <c r="F39" s="4">
        <v>15545</v>
      </c>
      <c r="G39" s="4">
        <v>15817</v>
      </c>
      <c r="H39" s="4">
        <v>15682</v>
      </c>
      <c r="I39" s="13">
        <f t="shared" si="0"/>
        <v>15772.142857142857</v>
      </c>
    </row>
    <row r="40" spans="1:9" ht="12" customHeight="1" x14ac:dyDescent="0.2">
      <c r="A40" s="7" t="s">
        <v>76</v>
      </c>
      <c r="B40" s="4">
        <v>8310</v>
      </c>
      <c r="C40" s="4">
        <v>7937</v>
      </c>
      <c r="D40" s="4">
        <v>7706</v>
      </c>
      <c r="E40" s="4">
        <v>7653</v>
      </c>
      <c r="F40" s="4">
        <v>7448</v>
      </c>
      <c r="G40" s="4">
        <v>7634</v>
      </c>
      <c r="H40" s="4">
        <v>7621</v>
      </c>
      <c r="I40" s="13">
        <f t="shared" si="0"/>
        <v>7758.4285714285716</v>
      </c>
    </row>
    <row r="41" spans="1:9" ht="12" customHeight="1" x14ac:dyDescent="0.2">
      <c r="A41" s="7" t="s">
        <v>77</v>
      </c>
      <c r="B41" s="4">
        <v>12974</v>
      </c>
      <c r="C41" s="4">
        <v>12330</v>
      </c>
      <c r="D41" s="4">
        <v>11887</v>
      </c>
      <c r="E41" s="4">
        <v>11737</v>
      </c>
      <c r="F41" s="4">
        <v>11906</v>
      </c>
      <c r="G41" s="4">
        <v>12401</v>
      </c>
      <c r="H41" s="4">
        <v>12581</v>
      </c>
      <c r="I41" s="13">
        <f t="shared" si="0"/>
        <v>12259.428571428571</v>
      </c>
    </row>
    <row r="42" spans="1:9" ht="12" customHeight="1" x14ac:dyDescent="0.2">
      <c r="A42" s="7" t="s">
        <v>78</v>
      </c>
      <c r="B42" s="4">
        <v>7047</v>
      </c>
      <c r="C42" s="4">
        <v>6799</v>
      </c>
      <c r="D42" s="4">
        <v>6679</v>
      </c>
      <c r="E42" s="4">
        <v>6860</v>
      </c>
      <c r="F42" s="4">
        <v>6863</v>
      </c>
      <c r="G42" s="4">
        <v>6932</v>
      </c>
      <c r="H42" s="4">
        <v>6923</v>
      </c>
      <c r="I42" s="13">
        <f t="shared" si="0"/>
        <v>6871.8571428571431</v>
      </c>
    </row>
    <row r="43" spans="1:9" s="17" customFormat="1" ht="24.75" customHeight="1" x14ac:dyDescent="0.2">
      <c r="A43" s="14" t="s">
        <v>79</v>
      </c>
      <c r="B43" s="15">
        <v>75953</v>
      </c>
      <c r="C43" s="15">
        <v>72061</v>
      </c>
      <c r="D43" s="15">
        <v>70381</v>
      </c>
      <c r="E43" s="15">
        <v>70533</v>
      </c>
      <c r="F43" s="15">
        <v>70270</v>
      </c>
      <c r="G43" s="15">
        <v>72450</v>
      </c>
      <c r="H43" s="15">
        <v>73019</v>
      </c>
      <c r="I43" s="16">
        <f t="shared" si="0"/>
        <v>72095.28571428571</v>
      </c>
    </row>
    <row r="44" spans="1:9" ht="12" customHeight="1" x14ac:dyDescent="0.2">
      <c r="A44" s="7" t="s">
        <v>80</v>
      </c>
      <c r="B44" s="4">
        <v>9741</v>
      </c>
      <c r="C44" s="4">
        <v>9187</v>
      </c>
      <c r="D44" s="4">
        <v>8923</v>
      </c>
      <c r="E44" s="4">
        <v>8903</v>
      </c>
      <c r="F44" s="4">
        <v>9110</v>
      </c>
      <c r="G44" s="4">
        <v>9415</v>
      </c>
      <c r="H44" s="4">
        <v>9874</v>
      </c>
      <c r="I44" s="13">
        <f t="shared" si="0"/>
        <v>9307.5714285714294</v>
      </c>
    </row>
    <row r="45" spans="1:9" ht="12" customHeight="1" x14ac:dyDescent="0.2">
      <c r="A45" s="7" t="s">
        <v>81</v>
      </c>
      <c r="B45" s="4">
        <v>6619</v>
      </c>
      <c r="C45" s="4">
        <v>5692</v>
      </c>
      <c r="D45" s="4">
        <v>5157</v>
      </c>
      <c r="E45" s="4">
        <v>5783</v>
      </c>
      <c r="F45" s="4">
        <v>6408</v>
      </c>
      <c r="G45" s="4">
        <v>6055</v>
      </c>
      <c r="H45" s="4">
        <v>6365</v>
      </c>
      <c r="I45" s="13">
        <f t="shared" si="0"/>
        <v>6011.2857142857147</v>
      </c>
    </row>
    <row r="46" spans="1:9" ht="12" customHeight="1" x14ac:dyDescent="0.2">
      <c r="A46" s="7" t="s">
        <v>82</v>
      </c>
      <c r="B46" s="4">
        <v>9857</v>
      </c>
      <c r="C46" s="4">
        <v>9246</v>
      </c>
      <c r="D46" s="4">
        <v>8661</v>
      </c>
      <c r="E46" s="4">
        <v>8479</v>
      </c>
      <c r="F46" s="4">
        <v>8579</v>
      </c>
      <c r="G46" s="4">
        <v>8980</v>
      </c>
      <c r="H46" s="4">
        <v>9270</v>
      </c>
      <c r="I46" s="13">
        <f t="shared" si="0"/>
        <v>9010.2857142857138</v>
      </c>
    </row>
    <row r="47" spans="1:9" ht="12" customHeight="1" x14ac:dyDescent="0.2">
      <c r="A47" s="7" t="s">
        <v>83</v>
      </c>
      <c r="B47" s="4">
        <v>3834</v>
      </c>
      <c r="C47" s="4">
        <v>3365</v>
      </c>
      <c r="D47" s="4">
        <v>3187</v>
      </c>
      <c r="E47" s="4">
        <v>3522</v>
      </c>
      <c r="F47" s="4">
        <v>3599</v>
      </c>
      <c r="G47" s="4">
        <v>3646</v>
      </c>
      <c r="H47" s="4">
        <v>3628</v>
      </c>
      <c r="I47" s="13">
        <f t="shared" si="0"/>
        <v>3540.1428571428573</v>
      </c>
    </row>
    <row r="48" spans="1:9" ht="12" customHeight="1" x14ac:dyDescent="0.2">
      <c r="A48" s="7" t="s">
        <v>84</v>
      </c>
      <c r="B48" s="4">
        <v>8054</v>
      </c>
      <c r="C48" s="4">
        <v>7476</v>
      </c>
      <c r="D48" s="4">
        <v>7297</v>
      </c>
      <c r="E48" s="4">
        <v>7027</v>
      </c>
      <c r="F48" s="4">
        <v>7207</v>
      </c>
      <c r="G48" s="4">
        <v>7207</v>
      </c>
      <c r="H48" s="4">
        <v>7887</v>
      </c>
      <c r="I48" s="13">
        <f t="shared" si="0"/>
        <v>7450.7142857142853</v>
      </c>
    </row>
    <row r="49" spans="1:9" ht="12" customHeight="1" x14ac:dyDescent="0.2">
      <c r="A49" s="7" t="s">
        <v>85</v>
      </c>
      <c r="B49" s="4">
        <v>66274</v>
      </c>
      <c r="C49" s="4">
        <v>62658</v>
      </c>
      <c r="D49" s="4">
        <v>59587</v>
      </c>
      <c r="E49" s="4">
        <v>58608</v>
      </c>
      <c r="F49" s="4">
        <v>59431</v>
      </c>
      <c r="G49" s="4">
        <v>60943</v>
      </c>
      <c r="H49" s="4">
        <v>61774</v>
      </c>
      <c r="I49" s="13">
        <f t="shared" si="0"/>
        <v>61325</v>
      </c>
    </row>
    <row r="50" spans="1:9" ht="12" customHeight="1" x14ac:dyDescent="0.2">
      <c r="A50" s="7" t="s">
        <v>86</v>
      </c>
      <c r="B50" s="4">
        <v>3717</v>
      </c>
      <c r="C50" s="4">
        <v>3628</v>
      </c>
      <c r="D50" s="4">
        <v>3489</v>
      </c>
      <c r="E50" s="4">
        <v>3488</v>
      </c>
      <c r="F50" s="4">
        <v>3599</v>
      </c>
      <c r="G50" s="4">
        <v>3642</v>
      </c>
      <c r="H50" s="4">
        <v>3706</v>
      </c>
      <c r="I50" s="13">
        <f t="shared" si="0"/>
        <v>3609.8571428571427</v>
      </c>
    </row>
    <row r="51" spans="1:9" ht="12" customHeight="1" x14ac:dyDescent="0.2">
      <c r="A51" s="7" t="s">
        <v>87</v>
      </c>
      <c r="B51" s="4">
        <v>446</v>
      </c>
      <c r="C51" s="4">
        <v>409</v>
      </c>
      <c r="D51" s="4">
        <v>392</v>
      </c>
      <c r="E51" s="4">
        <v>392</v>
      </c>
      <c r="F51" s="4">
        <v>398</v>
      </c>
      <c r="G51" s="4">
        <v>436</v>
      </c>
      <c r="H51" s="4">
        <v>456</v>
      </c>
      <c r="I51" s="13">
        <f t="shared" si="0"/>
        <v>418.42857142857144</v>
      </c>
    </row>
    <row r="52" spans="1:9" ht="12" customHeight="1" x14ac:dyDescent="0.2">
      <c r="A52" s="7" t="s">
        <v>88</v>
      </c>
      <c r="B52" s="4">
        <v>333</v>
      </c>
      <c r="C52" s="4">
        <v>290</v>
      </c>
      <c r="D52" s="4">
        <v>277</v>
      </c>
      <c r="E52" s="4">
        <v>293</v>
      </c>
      <c r="F52" s="4">
        <v>283</v>
      </c>
      <c r="G52" s="4">
        <v>295</v>
      </c>
      <c r="H52" s="4">
        <v>382</v>
      </c>
      <c r="I52" s="13">
        <f t="shared" si="0"/>
        <v>307.57142857142856</v>
      </c>
    </row>
    <row r="53" spans="1:9" ht="12" customHeight="1" x14ac:dyDescent="0.2">
      <c r="A53" s="7" t="s">
        <v>89</v>
      </c>
      <c r="B53" s="4">
        <v>13</v>
      </c>
      <c r="C53" s="4">
        <v>13</v>
      </c>
      <c r="D53" s="4">
        <v>14</v>
      </c>
      <c r="E53" s="4">
        <v>16</v>
      </c>
      <c r="F53" s="4">
        <v>15</v>
      </c>
      <c r="G53" s="4">
        <v>14</v>
      </c>
      <c r="H53" s="4">
        <v>13</v>
      </c>
      <c r="I53" s="13">
        <f t="shared" si="0"/>
        <v>14</v>
      </c>
    </row>
    <row r="54" spans="1:9" ht="12" customHeight="1" x14ac:dyDescent="0.2">
      <c r="A54" s="7" t="s">
        <v>90</v>
      </c>
      <c r="B54" s="4">
        <v>28</v>
      </c>
      <c r="C54" s="4">
        <v>29</v>
      </c>
      <c r="D54" s="4">
        <v>25</v>
      </c>
      <c r="E54" s="4">
        <v>22</v>
      </c>
      <c r="F54" s="4">
        <v>17</v>
      </c>
      <c r="G54" s="4">
        <v>14</v>
      </c>
      <c r="H54" s="4">
        <v>23</v>
      </c>
      <c r="I54" s="13">
        <f t="shared" si="0"/>
        <v>22.571428571428573</v>
      </c>
    </row>
    <row r="55" spans="1:9" ht="12" customHeight="1" x14ac:dyDescent="0.2">
      <c r="A55" s="7" t="s">
        <v>91</v>
      </c>
      <c r="B55" s="4">
        <v>18</v>
      </c>
      <c r="C55" s="4">
        <v>16</v>
      </c>
      <c r="D55" s="4">
        <v>13</v>
      </c>
      <c r="E55" s="4">
        <v>14</v>
      </c>
      <c r="F55" s="4">
        <v>14</v>
      </c>
      <c r="G55" s="4">
        <v>14</v>
      </c>
      <c r="H55" s="4">
        <v>9</v>
      </c>
      <c r="I55" s="13">
        <f t="shared" si="0"/>
        <v>14</v>
      </c>
    </row>
    <row r="56" spans="1:9" ht="12" customHeight="1" x14ac:dyDescent="0.2">
      <c r="A56" s="7" t="s">
        <v>92</v>
      </c>
      <c r="B56" s="4">
        <v>58</v>
      </c>
      <c r="C56" s="4">
        <v>53</v>
      </c>
      <c r="D56" s="4">
        <v>52</v>
      </c>
      <c r="E56" s="4">
        <v>55</v>
      </c>
      <c r="F56" s="4">
        <v>52</v>
      </c>
      <c r="G56" s="4">
        <v>57</v>
      </c>
      <c r="H56" s="4">
        <v>57</v>
      </c>
      <c r="I56" s="13">
        <f t="shared" si="0"/>
        <v>54.857142857142854</v>
      </c>
    </row>
    <row r="57" spans="1:9" ht="12" customHeight="1" x14ac:dyDescent="0.2">
      <c r="A57" s="7" t="s">
        <v>93</v>
      </c>
      <c r="B57" s="4">
        <v>16</v>
      </c>
      <c r="C57" s="4">
        <v>16</v>
      </c>
      <c r="D57" s="4">
        <v>12</v>
      </c>
      <c r="E57" s="4">
        <v>15</v>
      </c>
      <c r="F57" s="4">
        <v>12</v>
      </c>
      <c r="G57" s="4">
        <v>12</v>
      </c>
      <c r="H57" s="4">
        <v>15</v>
      </c>
      <c r="I57" s="13">
        <f t="shared" si="0"/>
        <v>14</v>
      </c>
    </row>
    <row r="58" spans="1:9" ht="12" customHeight="1" x14ac:dyDescent="0.2">
      <c r="A58" s="7" t="s">
        <v>94</v>
      </c>
      <c r="B58" s="4">
        <v>7</v>
      </c>
      <c r="C58" s="4">
        <v>6</v>
      </c>
      <c r="D58" s="4">
        <v>4</v>
      </c>
      <c r="E58" s="4">
        <v>6</v>
      </c>
      <c r="F58" s="4">
        <v>6</v>
      </c>
      <c r="G58" s="4">
        <v>13</v>
      </c>
      <c r="H58" s="4">
        <v>12</v>
      </c>
      <c r="I58" s="13">
        <f t="shared" si="0"/>
        <v>7.7142857142857144</v>
      </c>
    </row>
    <row r="59" spans="1:9" ht="12" customHeight="1" x14ac:dyDescent="0.2">
      <c r="A59" s="7" t="s">
        <v>95</v>
      </c>
      <c r="B59" s="4">
        <v>35</v>
      </c>
      <c r="C59" s="4">
        <v>38</v>
      </c>
      <c r="D59" s="4">
        <v>33</v>
      </c>
      <c r="E59" s="4">
        <v>27</v>
      </c>
      <c r="F59" s="4">
        <v>24</v>
      </c>
      <c r="G59" s="4">
        <v>26</v>
      </c>
      <c r="H59" s="4">
        <v>21</v>
      </c>
      <c r="I59" s="13">
        <f t="shared" si="0"/>
        <v>29.142857142857142</v>
      </c>
    </row>
    <row r="60" spans="1:9" ht="12" customHeight="1" x14ac:dyDescent="0.2">
      <c r="A60" s="7" t="s">
        <v>96</v>
      </c>
      <c r="B60" s="4">
        <v>570</v>
      </c>
      <c r="C60" s="4">
        <v>554</v>
      </c>
      <c r="D60" s="4">
        <v>569</v>
      </c>
      <c r="E60" s="4">
        <v>567</v>
      </c>
      <c r="F60" s="4">
        <v>566</v>
      </c>
      <c r="G60" s="4">
        <v>572</v>
      </c>
      <c r="H60" s="4">
        <v>591</v>
      </c>
      <c r="I60" s="13">
        <f t="shared" si="0"/>
        <v>569.85714285714289</v>
      </c>
    </row>
    <row r="61" spans="1:9" ht="12" customHeight="1" x14ac:dyDescent="0.2">
      <c r="A61" s="7" t="s">
        <v>97</v>
      </c>
      <c r="B61" s="4">
        <v>307</v>
      </c>
      <c r="C61" s="4">
        <v>289</v>
      </c>
      <c r="D61" s="4">
        <v>284</v>
      </c>
      <c r="E61" s="4">
        <v>286</v>
      </c>
      <c r="F61" s="4">
        <v>293</v>
      </c>
      <c r="G61" s="4">
        <v>299</v>
      </c>
      <c r="H61" s="4">
        <v>317</v>
      </c>
      <c r="I61" s="13">
        <f t="shared" si="0"/>
        <v>296.42857142857144</v>
      </c>
    </row>
    <row r="62" spans="1:9" ht="12" customHeight="1" x14ac:dyDescent="0.2">
      <c r="A62" s="7" t="s">
        <v>98</v>
      </c>
      <c r="B62" s="4">
        <v>368</v>
      </c>
      <c r="C62" s="4">
        <v>367</v>
      </c>
      <c r="D62" s="4">
        <v>346</v>
      </c>
      <c r="E62" s="4">
        <v>366</v>
      </c>
      <c r="F62" s="4">
        <v>376</v>
      </c>
      <c r="G62" s="4">
        <v>391</v>
      </c>
      <c r="H62" s="4">
        <v>420</v>
      </c>
      <c r="I62" s="13">
        <f t="shared" si="0"/>
        <v>376.28571428571428</v>
      </c>
    </row>
    <row r="63" spans="1:9" ht="12" customHeight="1" x14ac:dyDescent="0.2">
      <c r="A63" s="7" t="s">
        <v>99</v>
      </c>
      <c r="B63" s="4">
        <v>105</v>
      </c>
      <c r="C63" s="4">
        <v>98</v>
      </c>
      <c r="D63" s="4">
        <v>93</v>
      </c>
      <c r="E63" s="4">
        <v>86</v>
      </c>
      <c r="F63" s="4">
        <v>86</v>
      </c>
      <c r="G63" s="4">
        <v>102</v>
      </c>
      <c r="H63" s="4">
        <v>107</v>
      </c>
      <c r="I63" s="13">
        <f t="shared" si="0"/>
        <v>96.714285714285708</v>
      </c>
    </row>
    <row r="64" spans="1:9" ht="12" customHeight="1" x14ac:dyDescent="0.2">
      <c r="A64" s="7" t="s">
        <v>100</v>
      </c>
      <c r="B64" s="4">
        <v>43</v>
      </c>
      <c r="C64" s="4">
        <v>37</v>
      </c>
      <c r="D64" s="4">
        <v>37</v>
      </c>
      <c r="E64" s="4">
        <v>35</v>
      </c>
      <c r="F64" s="4">
        <v>41</v>
      </c>
      <c r="G64" s="4">
        <v>48</v>
      </c>
      <c r="H64" s="4">
        <v>42</v>
      </c>
      <c r="I64" s="13">
        <f t="shared" si="0"/>
        <v>40.428571428571431</v>
      </c>
    </row>
    <row r="65" spans="1:9" ht="12" customHeight="1" x14ac:dyDescent="0.2">
      <c r="A65" s="7" t="s">
        <v>101</v>
      </c>
      <c r="B65" s="4">
        <v>152</v>
      </c>
      <c r="C65" s="4">
        <v>159</v>
      </c>
      <c r="D65" s="4">
        <v>144</v>
      </c>
      <c r="E65" s="4">
        <v>148</v>
      </c>
      <c r="F65" s="4">
        <v>142</v>
      </c>
      <c r="G65" s="4">
        <v>145</v>
      </c>
      <c r="H65" s="4">
        <v>144</v>
      </c>
      <c r="I65" s="13">
        <f t="shared" si="0"/>
        <v>147.71428571428572</v>
      </c>
    </row>
    <row r="66" spans="1:9" ht="12" customHeight="1" x14ac:dyDescent="0.2">
      <c r="A66" s="7" t="s">
        <v>102</v>
      </c>
      <c r="B66" s="4">
        <v>149</v>
      </c>
      <c r="C66" s="4">
        <v>154</v>
      </c>
      <c r="D66" s="4">
        <v>159</v>
      </c>
      <c r="E66" s="4">
        <v>176</v>
      </c>
      <c r="F66" s="4">
        <v>184</v>
      </c>
      <c r="G66" s="4">
        <v>186</v>
      </c>
      <c r="H66" s="4">
        <v>180</v>
      </c>
      <c r="I66" s="13">
        <f t="shared" si="0"/>
        <v>169.71428571428572</v>
      </c>
    </row>
    <row r="67" spans="1:9" ht="12" customHeight="1" x14ac:dyDescent="0.2">
      <c r="A67" s="7" t="s">
        <v>103</v>
      </c>
      <c r="B67" s="4">
        <v>39</v>
      </c>
      <c r="C67" s="4">
        <v>34</v>
      </c>
      <c r="D67" s="4">
        <v>40</v>
      </c>
      <c r="E67" s="4">
        <v>38</v>
      </c>
      <c r="F67" s="4">
        <v>35</v>
      </c>
      <c r="G67" s="4">
        <v>32</v>
      </c>
      <c r="H67" s="4">
        <v>36</v>
      </c>
      <c r="I67" s="13">
        <f t="shared" si="0"/>
        <v>36.285714285714285</v>
      </c>
    </row>
    <row r="68" spans="1:9" ht="12" customHeight="1" x14ac:dyDescent="0.2">
      <c r="A68" s="7" t="s">
        <v>104</v>
      </c>
      <c r="B68" s="4">
        <v>275</v>
      </c>
      <c r="C68" s="4">
        <v>274</v>
      </c>
      <c r="D68" s="4">
        <v>254</v>
      </c>
      <c r="E68" s="4">
        <v>278</v>
      </c>
      <c r="F68" s="4">
        <v>283</v>
      </c>
      <c r="G68" s="4">
        <v>298</v>
      </c>
      <c r="H68" s="4">
        <v>315</v>
      </c>
      <c r="I68" s="13">
        <f t="shared" si="0"/>
        <v>282.42857142857144</v>
      </c>
    </row>
    <row r="69" spans="1:9" s="17" customFormat="1" ht="24.75" customHeight="1" x14ac:dyDescent="0.2">
      <c r="A69" s="14" t="s">
        <v>105</v>
      </c>
      <c r="B69" s="15">
        <v>111058</v>
      </c>
      <c r="C69" s="15">
        <v>104088</v>
      </c>
      <c r="D69" s="15">
        <v>99049</v>
      </c>
      <c r="E69" s="15">
        <v>98630</v>
      </c>
      <c r="F69" s="15">
        <v>100760</v>
      </c>
      <c r="G69" s="15">
        <v>102842</v>
      </c>
      <c r="H69" s="15">
        <v>105644</v>
      </c>
      <c r="I69" s="16">
        <f t="shared" si="0"/>
        <v>103153</v>
      </c>
    </row>
    <row r="70" spans="1:9" ht="12" customHeight="1" x14ac:dyDescent="0.2">
      <c r="A70" s="7" t="s">
        <v>106</v>
      </c>
      <c r="B70" s="13">
        <v>7164</v>
      </c>
      <c r="C70" s="4">
        <v>7037</v>
      </c>
      <c r="D70" s="4">
        <v>6869</v>
      </c>
      <c r="E70" s="4">
        <v>6843</v>
      </c>
      <c r="F70" s="4">
        <v>6982</v>
      </c>
      <c r="G70" s="4">
        <v>7081</v>
      </c>
      <c r="H70" s="4">
        <v>7050</v>
      </c>
      <c r="I70" s="13">
        <f t="shared" si="0"/>
        <v>7003.7142857142853</v>
      </c>
    </row>
    <row r="71" spans="1:9" ht="12" customHeight="1" x14ac:dyDescent="0.2">
      <c r="A71" s="7" t="s">
        <v>107</v>
      </c>
      <c r="B71" s="13">
        <v>4203</v>
      </c>
      <c r="C71" s="4">
        <v>3870</v>
      </c>
      <c r="D71" s="4">
        <v>3819</v>
      </c>
      <c r="E71" s="4">
        <v>3901</v>
      </c>
      <c r="F71" s="4">
        <v>3858</v>
      </c>
      <c r="G71" s="4">
        <v>4034</v>
      </c>
      <c r="H71" s="4">
        <v>4100</v>
      </c>
      <c r="I71" s="13">
        <f t="shared" si="0"/>
        <v>3969.2857142857142</v>
      </c>
    </row>
    <row r="72" spans="1:9" ht="12" customHeight="1" x14ac:dyDescent="0.2">
      <c r="A72" s="7" t="s">
        <v>108</v>
      </c>
      <c r="B72" s="13">
        <v>8987</v>
      </c>
      <c r="C72" s="4">
        <v>8391</v>
      </c>
      <c r="D72" s="4">
        <v>8025</v>
      </c>
      <c r="E72" s="4">
        <v>7932</v>
      </c>
      <c r="F72" s="4">
        <v>8000</v>
      </c>
      <c r="G72" s="4">
        <v>8249</v>
      </c>
      <c r="H72" s="4">
        <v>8632</v>
      </c>
      <c r="I72" s="13">
        <f t="shared" si="0"/>
        <v>8316.5714285714294</v>
      </c>
    </row>
    <row r="73" spans="1:9" ht="12" customHeight="1" x14ac:dyDescent="0.2">
      <c r="A73" s="7" t="s">
        <v>109</v>
      </c>
      <c r="B73" s="13">
        <v>1159</v>
      </c>
      <c r="C73" s="4">
        <v>1124</v>
      </c>
      <c r="D73" s="4">
        <v>1102</v>
      </c>
      <c r="E73" s="4">
        <v>1109</v>
      </c>
      <c r="F73" s="4">
        <v>1119</v>
      </c>
      <c r="G73" s="4">
        <v>1133</v>
      </c>
      <c r="H73" s="4">
        <v>1122</v>
      </c>
      <c r="I73" s="13">
        <f t="shared" si="0"/>
        <v>1124</v>
      </c>
    </row>
    <row r="74" spans="1:9" ht="12" customHeight="1" x14ac:dyDescent="0.2">
      <c r="A74" s="7" t="s">
        <v>110</v>
      </c>
      <c r="B74" s="13">
        <v>2614</v>
      </c>
      <c r="C74" s="4">
        <v>2581</v>
      </c>
      <c r="D74" s="4">
        <v>2458</v>
      </c>
      <c r="E74" s="4">
        <v>2454</v>
      </c>
      <c r="F74" s="4">
        <v>2455</v>
      </c>
      <c r="G74" s="4">
        <v>2479</v>
      </c>
      <c r="H74" s="4">
        <v>2537</v>
      </c>
      <c r="I74" s="13">
        <f t="shared" si="0"/>
        <v>2511.1428571428573</v>
      </c>
    </row>
    <row r="75" spans="1:9" ht="12" customHeight="1" x14ac:dyDescent="0.2">
      <c r="A75" s="7" t="s">
        <v>111</v>
      </c>
      <c r="B75" s="13">
        <v>738</v>
      </c>
      <c r="C75" s="4">
        <v>713</v>
      </c>
      <c r="D75" s="4">
        <v>694</v>
      </c>
      <c r="E75" s="4">
        <v>709</v>
      </c>
      <c r="F75" s="4">
        <v>733</v>
      </c>
      <c r="G75" s="4">
        <v>770</v>
      </c>
      <c r="H75" s="4">
        <v>764</v>
      </c>
      <c r="I75" s="13">
        <f t="shared" si="0"/>
        <v>731.57142857142856</v>
      </c>
    </row>
    <row r="76" spans="1:9" ht="12" customHeight="1" x14ac:dyDescent="0.2">
      <c r="A76" s="7" t="s">
        <v>112</v>
      </c>
      <c r="B76" s="13">
        <v>1224</v>
      </c>
      <c r="C76" s="4">
        <v>1143</v>
      </c>
      <c r="D76" s="4">
        <v>1151</v>
      </c>
      <c r="E76" s="4">
        <v>1143</v>
      </c>
      <c r="F76" s="4">
        <v>1143</v>
      </c>
      <c r="G76" s="4">
        <v>1198</v>
      </c>
      <c r="H76" s="4">
        <v>1181</v>
      </c>
      <c r="I76" s="13">
        <f t="shared" si="0"/>
        <v>1169</v>
      </c>
    </row>
    <row r="77" spans="1:9" ht="12" customHeight="1" x14ac:dyDescent="0.2">
      <c r="A77" s="7" t="s">
        <v>113</v>
      </c>
      <c r="B77" s="13">
        <v>570</v>
      </c>
      <c r="C77" s="4">
        <v>575</v>
      </c>
      <c r="D77" s="4">
        <v>592</v>
      </c>
      <c r="E77" s="4">
        <v>609</v>
      </c>
      <c r="F77" s="4">
        <v>661</v>
      </c>
      <c r="G77" s="4">
        <v>676</v>
      </c>
      <c r="H77" s="4">
        <v>707</v>
      </c>
      <c r="I77" s="13">
        <f t="shared" si="0"/>
        <v>627.14285714285711</v>
      </c>
    </row>
    <row r="78" spans="1:9" ht="12" customHeight="1" x14ac:dyDescent="0.2">
      <c r="A78" s="7" t="s">
        <v>114</v>
      </c>
      <c r="B78" s="13">
        <v>13</v>
      </c>
      <c r="C78" s="4">
        <v>10</v>
      </c>
      <c r="D78" s="4">
        <v>11</v>
      </c>
      <c r="E78" s="4">
        <v>13</v>
      </c>
      <c r="F78" s="4">
        <v>13</v>
      </c>
      <c r="G78" s="4">
        <v>12</v>
      </c>
      <c r="H78" s="4">
        <v>11</v>
      </c>
      <c r="I78" s="13">
        <f t="shared" si="0"/>
        <v>11.857142857142858</v>
      </c>
    </row>
    <row r="79" spans="1:9" ht="12" customHeight="1" x14ac:dyDescent="0.2">
      <c r="A79" s="7" t="s">
        <v>115</v>
      </c>
      <c r="B79" s="13">
        <v>21</v>
      </c>
      <c r="C79" s="4">
        <v>20</v>
      </c>
      <c r="D79" s="4">
        <v>16</v>
      </c>
      <c r="E79" s="4">
        <v>19</v>
      </c>
      <c r="F79" s="4">
        <v>17</v>
      </c>
      <c r="G79" s="4">
        <v>16</v>
      </c>
      <c r="H79" s="4">
        <v>13</v>
      </c>
      <c r="I79" s="13">
        <f t="shared" si="0"/>
        <v>17.428571428571427</v>
      </c>
    </row>
    <row r="80" spans="1:9" ht="12" customHeight="1" x14ac:dyDescent="0.2">
      <c r="A80" s="7" t="s">
        <v>116</v>
      </c>
      <c r="B80" s="13">
        <v>14</v>
      </c>
      <c r="C80" s="4">
        <v>10</v>
      </c>
      <c r="D80" s="4">
        <v>9</v>
      </c>
      <c r="E80" s="4">
        <v>10</v>
      </c>
      <c r="F80" s="4">
        <v>9</v>
      </c>
      <c r="G80" s="4">
        <v>9</v>
      </c>
      <c r="H80" s="4">
        <v>7</v>
      </c>
      <c r="I80" s="13">
        <f t="shared" si="0"/>
        <v>9.7142857142857135</v>
      </c>
    </row>
    <row r="81" spans="1:9" ht="12" customHeight="1" x14ac:dyDescent="0.2">
      <c r="A81" s="7" t="s">
        <v>117</v>
      </c>
      <c r="B81" s="13">
        <v>13</v>
      </c>
      <c r="C81" s="4">
        <v>10</v>
      </c>
      <c r="D81" s="4">
        <v>10</v>
      </c>
      <c r="E81" s="4">
        <v>10</v>
      </c>
      <c r="F81" s="4">
        <v>12</v>
      </c>
      <c r="G81" s="4">
        <v>17</v>
      </c>
      <c r="H81" s="4">
        <v>15</v>
      </c>
      <c r="I81" s="13">
        <f t="shared" si="0"/>
        <v>12.428571428571429</v>
      </c>
    </row>
    <row r="82" spans="1:9" ht="12" customHeight="1" x14ac:dyDescent="0.2">
      <c r="A82" s="7" t="s">
        <v>118</v>
      </c>
      <c r="B82" s="13">
        <v>13</v>
      </c>
      <c r="C82" s="4">
        <v>13</v>
      </c>
      <c r="D82" s="4">
        <v>9</v>
      </c>
      <c r="E82" s="4">
        <v>12</v>
      </c>
      <c r="F82" s="4">
        <v>16</v>
      </c>
      <c r="G82" s="4">
        <v>20</v>
      </c>
      <c r="H82" s="4">
        <v>22</v>
      </c>
      <c r="I82" s="13">
        <f t="shared" si="0"/>
        <v>15</v>
      </c>
    </row>
    <row r="83" spans="1:9" ht="12" customHeight="1" x14ac:dyDescent="0.2">
      <c r="A83" s="7" t="s">
        <v>119</v>
      </c>
      <c r="B83" s="13">
        <v>6</v>
      </c>
      <c r="C83" s="4">
        <v>5</v>
      </c>
      <c r="D83" s="4">
        <v>5</v>
      </c>
      <c r="E83" s="4">
        <v>7</v>
      </c>
      <c r="F83" s="4">
        <v>9</v>
      </c>
      <c r="G83" s="4">
        <v>9</v>
      </c>
      <c r="H83" s="4">
        <v>8</v>
      </c>
      <c r="I83" s="13">
        <f t="shared" si="0"/>
        <v>7</v>
      </c>
    </row>
    <row r="84" spans="1:9" ht="12" customHeight="1" x14ac:dyDescent="0.2">
      <c r="A84" s="7" t="s">
        <v>120</v>
      </c>
      <c r="B84" s="13">
        <v>47</v>
      </c>
      <c r="C84" s="4">
        <v>39</v>
      </c>
      <c r="D84" s="4">
        <v>42</v>
      </c>
      <c r="E84" s="4">
        <v>39</v>
      </c>
      <c r="F84" s="4">
        <v>34</v>
      </c>
      <c r="G84" s="4">
        <v>31</v>
      </c>
      <c r="H84" s="4">
        <v>31</v>
      </c>
      <c r="I84" s="13">
        <f t="shared" si="0"/>
        <v>37.571428571428569</v>
      </c>
    </row>
    <row r="85" spans="1:9" ht="12" customHeight="1" x14ac:dyDescent="0.2">
      <c r="A85" s="7" t="s">
        <v>121</v>
      </c>
      <c r="B85" s="13">
        <v>75</v>
      </c>
      <c r="C85" s="4">
        <v>62</v>
      </c>
      <c r="D85" s="4">
        <v>60</v>
      </c>
      <c r="E85" s="4">
        <v>59</v>
      </c>
      <c r="F85" s="4">
        <v>53</v>
      </c>
      <c r="G85" s="4">
        <v>54</v>
      </c>
      <c r="H85" s="4">
        <v>57</v>
      </c>
      <c r="I85" s="13">
        <f t="shared" si="0"/>
        <v>60</v>
      </c>
    </row>
    <row r="86" spans="1:9" ht="12" customHeight="1" x14ac:dyDescent="0.2">
      <c r="A86" s="7" t="s">
        <v>122</v>
      </c>
      <c r="B86" s="13">
        <v>19</v>
      </c>
      <c r="C86" s="4">
        <v>18</v>
      </c>
      <c r="D86" s="4">
        <v>17</v>
      </c>
      <c r="E86" s="4">
        <v>18</v>
      </c>
      <c r="F86" s="4">
        <v>19</v>
      </c>
      <c r="G86" s="4">
        <v>22</v>
      </c>
      <c r="H86" s="4">
        <v>23</v>
      </c>
      <c r="I86" s="13">
        <f t="shared" si="0"/>
        <v>19.428571428571427</v>
      </c>
    </row>
    <row r="87" spans="1:9" ht="12" customHeight="1" x14ac:dyDescent="0.2">
      <c r="A87" s="7" t="s">
        <v>123</v>
      </c>
      <c r="B87" s="13">
        <v>9</v>
      </c>
      <c r="C87" s="4">
        <v>7</v>
      </c>
      <c r="D87" s="4">
        <v>8</v>
      </c>
      <c r="E87" s="4">
        <v>9</v>
      </c>
      <c r="F87" s="4">
        <v>10</v>
      </c>
      <c r="G87" s="4">
        <v>10</v>
      </c>
      <c r="H87" s="4">
        <v>9</v>
      </c>
      <c r="I87" s="13">
        <f t="shared" si="0"/>
        <v>8.8571428571428577</v>
      </c>
    </row>
    <row r="88" spans="1:9" s="17" customFormat="1" ht="24.75" customHeight="1" x14ac:dyDescent="0.2">
      <c r="A88" s="14" t="s">
        <v>124</v>
      </c>
      <c r="B88" s="15">
        <v>26889</v>
      </c>
      <c r="C88" s="15">
        <v>25628</v>
      </c>
      <c r="D88" s="15">
        <v>24897</v>
      </c>
      <c r="E88" s="15">
        <v>24896</v>
      </c>
      <c r="F88" s="15">
        <v>25143</v>
      </c>
      <c r="G88" s="15">
        <v>25820</v>
      </c>
      <c r="H88" s="15">
        <v>26289</v>
      </c>
      <c r="I88" s="16">
        <f t="shared" si="0"/>
        <v>25651.714285714286</v>
      </c>
    </row>
    <row r="89" spans="1:9" ht="12" customHeight="1" x14ac:dyDescent="0.2">
      <c r="A89" s="8" t="s">
        <v>125</v>
      </c>
      <c r="B89" s="13">
        <v>1120</v>
      </c>
      <c r="C89" s="4">
        <v>1077</v>
      </c>
      <c r="D89" s="4">
        <v>1021</v>
      </c>
      <c r="E89" s="4">
        <v>1031</v>
      </c>
      <c r="F89" s="4">
        <v>1025</v>
      </c>
      <c r="G89" s="4">
        <v>1075</v>
      </c>
      <c r="H89" s="4">
        <v>1044</v>
      </c>
      <c r="I89" s="13">
        <f t="shared" si="0"/>
        <v>1056.1428571428571</v>
      </c>
    </row>
    <row r="90" spans="1:9" ht="12" customHeight="1" x14ac:dyDescent="0.2">
      <c r="A90" s="8" t="s">
        <v>126</v>
      </c>
      <c r="B90" s="13">
        <v>293</v>
      </c>
      <c r="C90" s="4">
        <v>304</v>
      </c>
      <c r="D90" s="4">
        <v>291</v>
      </c>
      <c r="E90" s="4">
        <v>318</v>
      </c>
      <c r="F90" s="4">
        <v>300</v>
      </c>
      <c r="G90" s="4">
        <v>328</v>
      </c>
      <c r="H90" s="4">
        <v>317</v>
      </c>
      <c r="I90" s="13">
        <f t="shared" si="0"/>
        <v>307.28571428571428</v>
      </c>
    </row>
    <row r="91" spans="1:9" ht="12" customHeight="1" x14ac:dyDescent="0.2">
      <c r="A91" s="8" t="s">
        <v>127</v>
      </c>
      <c r="B91" s="13">
        <v>75487</v>
      </c>
      <c r="C91" s="4">
        <v>70661</v>
      </c>
      <c r="D91" s="4">
        <v>69572</v>
      </c>
      <c r="E91" s="4">
        <v>70753</v>
      </c>
      <c r="F91" s="4">
        <v>70414</v>
      </c>
      <c r="G91" s="4">
        <v>72730</v>
      </c>
      <c r="H91" s="4">
        <v>74014</v>
      </c>
      <c r="I91" s="13">
        <f t="shared" si="0"/>
        <v>71947.28571428571</v>
      </c>
    </row>
    <row r="92" spans="1:9" ht="12" customHeight="1" x14ac:dyDescent="0.2">
      <c r="A92" s="8" t="s">
        <v>128</v>
      </c>
      <c r="B92" s="13">
        <v>371</v>
      </c>
      <c r="C92" s="4">
        <v>342</v>
      </c>
      <c r="D92" s="4">
        <v>282</v>
      </c>
      <c r="E92" s="4">
        <v>299</v>
      </c>
      <c r="F92" s="4">
        <v>321</v>
      </c>
      <c r="G92" s="4">
        <v>333</v>
      </c>
      <c r="H92" s="4">
        <v>299</v>
      </c>
      <c r="I92" s="13">
        <f t="shared" si="0"/>
        <v>321</v>
      </c>
    </row>
    <row r="93" spans="1:9" ht="12" customHeight="1" x14ac:dyDescent="0.2">
      <c r="A93" s="8" t="s">
        <v>129</v>
      </c>
      <c r="B93" s="13">
        <v>2001</v>
      </c>
      <c r="C93" s="4">
        <v>1904</v>
      </c>
      <c r="D93" s="4">
        <v>1842</v>
      </c>
      <c r="E93" s="4">
        <v>1834</v>
      </c>
      <c r="F93" s="4">
        <v>1804</v>
      </c>
      <c r="G93" s="4">
        <v>1795</v>
      </c>
      <c r="H93" s="4">
        <v>1874</v>
      </c>
      <c r="I93" s="13">
        <f t="shared" si="0"/>
        <v>1864.8571428571429</v>
      </c>
    </row>
    <row r="94" spans="1:9" ht="12" customHeight="1" x14ac:dyDescent="0.2">
      <c r="A94" s="8" t="s">
        <v>130</v>
      </c>
      <c r="B94" s="13">
        <v>2250</v>
      </c>
      <c r="C94" s="4">
        <v>2202</v>
      </c>
      <c r="D94" s="4">
        <v>2145</v>
      </c>
      <c r="E94" s="4">
        <v>2160</v>
      </c>
      <c r="F94" s="4">
        <v>2251</v>
      </c>
      <c r="G94" s="4">
        <v>2244</v>
      </c>
      <c r="H94" s="4">
        <v>2258</v>
      </c>
      <c r="I94" s="13">
        <f t="shared" si="0"/>
        <v>2215.7142857142858</v>
      </c>
    </row>
    <row r="95" spans="1:9" ht="12" customHeight="1" x14ac:dyDescent="0.2">
      <c r="A95" s="8" t="s">
        <v>131</v>
      </c>
      <c r="B95" s="13">
        <v>3796</v>
      </c>
      <c r="C95" s="4">
        <v>3580</v>
      </c>
      <c r="D95" s="4">
        <v>3372</v>
      </c>
      <c r="E95" s="4">
        <v>3364</v>
      </c>
      <c r="F95" s="4">
        <v>3501</v>
      </c>
      <c r="G95" s="4">
        <v>3569</v>
      </c>
      <c r="H95" s="4">
        <v>3674</v>
      </c>
      <c r="I95" s="13">
        <f t="shared" si="0"/>
        <v>3550.8571428571427</v>
      </c>
    </row>
    <row r="96" spans="1:9" ht="12" customHeight="1" x14ac:dyDescent="0.2">
      <c r="A96" s="8" t="s">
        <v>132</v>
      </c>
      <c r="B96" s="13">
        <v>6181</v>
      </c>
      <c r="C96" s="4">
        <v>6050</v>
      </c>
      <c r="D96" s="4">
        <v>5926</v>
      </c>
      <c r="E96" s="4">
        <v>6068</v>
      </c>
      <c r="F96" s="4">
        <v>6166</v>
      </c>
      <c r="G96" s="4">
        <v>6236</v>
      </c>
      <c r="H96" s="4">
        <v>6246</v>
      </c>
      <c r="I96" s="13">
        <f t="shared" si="0"/>
        <v>6124.7142857142853</v>
      </c>
    </row>
    <row r="97" spans="1:9" ht="12" customHeight="1" x14ac:dyDescent="0.2">
      <c r="A97" s="8" t="s">
        <v>133</v>
      </c>
      <c r="B97" s="13">
        <v>11730</v>
      </c>
      <c r="C97" s="4">
        <v>11168</v>
      </c>
      <c r="D97" s="4">
        <v>11179</v>
      </c>
      <c r="E97" s="4">
        <v>11558</v>
      </c>
      <c r="F97" s="4">
        <v>11473</v>
      </c>
      <c r="G97" s="4">
        <v>11704</v>
      </c>
      <c r="H97" s="4">
        <v>11747</v>
      </c>
      <c r="I97" s="13">
        <f t="shared" si="0"/>
        <v>11508.428571428571</v>
      </c>
    </row>
    <row r="98" spans="1:9" ht="12" customHeight="1" x14ac:dyDescent="0.2">
      <c r="A98" s="8" t="s">
        <v>134</v>
      </c>
      <c r="B98" s="13">
        <v>211</v>
      </c>
      <c r="C98" s="4">
        <v>201</v>
      </c>
      <c r="D98" s="4">
        <v>194</v>
      </c>
      <c r="E98" s="4">
        <v>205</v>
      </c>
      <c r="F98" s="4">
        <v>217</v>
      </c>
      <c r="G98" s="4">
        <v>233</v>
      </c>
      <c r="H98" s="4">
        <v>238</v>
      </c>
      <c r="I98" s="13">
        <f t="shared" si="0"/>
        <v>214.14285714285714</v>
      </c>
    </row>
    <row r="99" spans="1:9" ht="12" customHeight="1" x14ac:dyDescent="0.2">
      <c r="A99" s="8" t="s">
        <v>135</v>
      </c>
      <c r="B99" s="13">
        <v>23</v>
      </c>
      <c r="C99" s="4">
        <v>22</v>
      </c>
      <c r="D99" s="4">
        <v>24</v>
      </c>
      <c r="E99" s="4">
        <v>26</v>
      </c>
      <c r="F99" s="4">
        <v>29</v>
      </c>
      <c r="G99" s="4">
        <v>37</v>
      </c>
      <c r="H99" s="4">
        <v>45</v>
      </c>
      <c r="I99" s="13">
        <f t="shared" si="0"/>
        <v>29.428571428571427</v>
      </c>
    </row>
    <row r="100" spans="1:9" s="17" customFormat="1" ht="24.75" customHeight="1" x14ac:dyDescent="0.2">
      <c r="A100" s="14" t="s">
        <v>136</v>
      </c>
      <c r="B100" s="15">
        <v>103463</v>
      </c>
      <c r="C100" s="15">
        <v>97511</v>
      </c>
      <c r="D100" s="15">
        <v>95848</v>
      </c>
      <c r="E100" s="15">
        <v>97616</v>
      </c>
      <c r="F100" s="15">
        <v>97501</v>
      </c>
      <c r="G100" s="15">
        <v>100284</v>
      </c>
      <c r="H100" s="15">
        <v>101756</v>
      </c>
      <c r="I100" s="16">
        <f t="shared" si="0"/>
        <v>99139.857142857145</v>
      </c>
    </row>
    <row r="101" spans="1:9" s="25" customFormat="1" ht="16.5" customHeight="1" thickBot="1" x14ac:dyDescent="0.25">
      <c r="A101" s="22" t="s">
        <v>137</v>
      </c>
      <c r="B101" s="23">
        <v>548100</v>
      </c>
      <c r="C101" s="24">
        <v>517229</v>
      </c>
      <c r="D101" s="24">
        <v>501982</v>
      </c>
      <c r="E101" s="24">
        <v>501223</v>
      </c>
      <c r="F101" s="24">
        <v>503708</v>
      </c>
      <c r="G101" s="24">
        <v>519138</v>
      </c>
      <c r="H101" s="24">
        <v>528324</v>
      </c>
      <c r="I101" s="23">
        <f t="shared" si="0"/>
        <v>517100.57142857142</v>
      </c>
    </row>
    <row r="102" spans="1:9" ht="12.75" customHeight="1" thickTop="1" x14ac:dyDescent="0.2">
      <c r="A102" s="9"/>
    </row>
    <row r="103" spans="1:9" x14ac:dyDescent="0.2">
      <c r="A103" s="9"/>
    </row>
    <row r="104" spans="1:9" s="27" customFormat="1" ht="12.75" x14ac:dyDescent="0.2">
      <c r="A104" s="26" t="s">
        <v>1</v>
      </c>
    </row>
    <row r="105" spans="1:9" x14ac:dyDescent="0.2">
      <c r="B105" s="20"/>
    </row>
    <row r="112" spans="1:9" ht="12.75" customHeight="1" x14ac:dyDescent="0.2"/>
  </sheetData>
  <phoneticPr fontId="0" type="noConversion"/>
  <pageMargins left="0.5" right="0.5" top="0.5" bottom="0.5" header="0.5" footer="0.3"/>
  <pageSetup scale="91" fitToHeight="0" orientation="landscape" r:id="rId1"/>
  <headerFooter alignWithMargins="0">
    <oddHeader>&amp;L&amp;C&amp;R</oddHeader>
    <oddFooter>&amp;L&amp;6Source: National Data Bank, USDA/Food and Nutrition Service&amp;C&amp;6Page &amp;P of &amp;N&amp;R&amp;6Printed on: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9" width="13.7109375" style="45" customWidth="1"/>
    <col min="10" max="16384" width="9.140625" style="45"/>
  </cols>
  <sheetData>
    <row r="1" spans="1:9" ht="12" customHeight="1" x14ac:dyDescent="0.2">
      <c r="A1" s="43" t="s">
        <v>34</v>
      </c>
      <c r="B1" s="44"/>
      <c r="C1" s="44"/>
      <c r="D1" s="44"/>
      <c r="E1" s="44"/>
      <c r="F1" s="44"/>
      <c r="G1" s="44"/>
      <c r="H1" s="44"/>
    </row>
    <row r="2" spans="1:9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</row>
    <row r="3" spans="1:9" ht="12" customHeight="1" x14ac:dyDescent="0.2">
      <c r="A3" s="46" t="str">
        <f>'Pregnant Women Participating'!A3</f>
        <v>Data as of July 10, 2026</v>
      </c>
      <c r="B3" s="44"/>
      <c r="C3" s="44"/>
      <c r="D3" s="44"/>
      <c r="E3" s="44"/>
      <c r="F3" s="44"/>
      <c r="G3" s="44"/>
      <c r="H3" s="44"/>
    </row>
    <row r="4" spans="1:9" ht="12" customHeight="1" x14ac:dyDescent="0.2">
      <c r="A4" s="44"/>
      <c r="B4" s="44"/>
      <c r="C4" s="44"/>
      <c r="D4" s="44"/>
      <c r="E4" s="44"/>
      <c r="F4" s="44"/>
      <c r="G4" s="44"/>
      <c r="H4" s="44"/>
    </row>
    <row r="5" spans="1:9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50" t="s">
        <v>12</v>
      </c>
    </row>
    <row r="6" spans="1:9" ht="12" customHeight="1" x14ac:dyDescent="0.2">
      <c r="A6" s="51" t="str">
        <f>'Pregnant Women Participating'!A6</f>
        <v>Connecticut</v>
      </c>
      <c r="B6" s="52">
        <v>1631</v>
      </c>
      <c r="C6" s="53">
        <v>1632</v>
      </c>
      <c r="D6" s="53">
        <v>1590</v>
      </c>
      <c r="E6" s="53">
        <v>1554</v>
      </c>
      <c r="F6" s="53">
        <v>1533</v>
      </c>
      <c r="G6" s="53">
        <v>1556</v>
      </c>
      <c r="H6" s="53">
        <v>1579</v>
      </c>
      <c r="I6" s="52">
        <f t="shared" ref="I6:I101" si="0">IF(SUM(B6:H6)&gt;0,AVERAGE(B6:H6),"0")</f>
        <v>1582.1428571428571</v>
      </c>
    </row>
    <row r="7" spans="1:9" ht="12" customHeight="1" x14ac:dyDescent="0.2">
      <c r="A7" s="51" t="str">
        <f>'Pregnant Women Participating'!A7</f>
        <v>Maine</v>
      </c>
      <c r="B7" s="52">
        <v>993</v>
      </c>
      <c r="C7" s="53">
        <v>956</v>
      </c>
      <c r="D7" s="53">
        <v>935</v>
      </c>
      <c r="E7" s="53">
        <v>956</v>
      </c>
      <c r="F7" s="53">
        <v>972</v>
      </c>
      <c r="G7" s="53">
        <v>979</v>
      </c>
      <c r="H7" s="53">
        <v>998</v>
      </c>
      <c r="I7" s="52">
        <f t="shared" si="0"/>
        <v>969.85714285714289</v>
      </c>
    </row>
    <row r="8" spans="1:9" ht="12" customHeight="1" x14ac:dyDescent="0.2">
      <c r="A8" s="51" t="str">
        <f>'Pregnant Women Participating'!A8</f>
        <v>Massachusetts</v>
      </c>
      <c r="B8" s="52">
        <v>4133</v>
      </c>
      <c r="C8" s="53">
        <v>4048</v>
      </c>
      <c r="D8" s="53">
        <v>4006</v>
      </c>
      <c r="E8" s="53">
        <v>3966</v>
      </c>
      <c r="F8" s="53">
        <v>3889</v>
      </c>
      <c r="G8" s="53">
        <v>3931</v>
      </c>
      <c r="H8" s="53">
        <v>3933</v>
      </c>
      <c r="I8" s="52">
        <f t="shared" si="0"/>
        <v>3986.5714285714284</v>
      </c>
    </row>
    <row r="9" spans="1:9" ht="12" customHeight="1" x14ac:dyDescent="0.2">
      <c r="A9" s="51" t="str">
        <f>'Pregnant Women Participating'!A9</f>
        <v>New Hampshire</v>
      </c>
      <c r="B9" s="52">
        <v>662</v>
      </c>
      <c r="C9" s="53">
        <v>650</v>
      </c>
      <c r="D9" s="53">
        <v>628</v>
      </c>
      <c r="E9" s="53">
        <v>649</v>
      </c>
      <c r="F9" s="53">
        <v>635</v>
      </c>
      <c r="G9" s="53">
        <v>639</v>
      </c>
      <c r="H9" s="53">
        <v>643</v>
      </c>
      <c r="I9" s="52">
        <f t="shared" si="0"/>
        <v>643.71428571428567</v>
      </c>
    </row>
    <row r="10" spans="1:9" ht="12" customHeight="1" x14ac:dyDescent="0.2">
      <c r="A10" s="51" t="str">
        <f>'Pregnant Women Participating'!A10</f>
        <v>New York</v>
      </c>
      <c r="B10" s="52">
        <v>14912</v>
      </c>
      <c r="C10" s="53">
        <v>14777</v>
      </c>
      <c r="D10" s="53">
        <v>14636</v>
      </c>
      <c r="E10" s="53">
        <v>14582</v>
      </c>
      <c r="F10" s="53">
        <v>14660</v>
      </c>
      <c r="G10" s="53">
        <v>14758</v>
      </c>
      <c r="H10" s="53">
        <v>14660</v>
      </c>
      <c r="I10" s="52">
        <f t="shared" si="0"/>
        <v>14712.142857142857</v>
      </c>
    </row>
    <row r="11" spans="1:9" ht="12" customHeight="1" x14ac:dyDescent="0.2">
      <c r="A11" s="51" t="str">
        <f>'Pregnant Women Participating'!A11</f>
        <v>Rhode Island</v>
      </c>
      <c r="B11" s="52">
        <v>550</v>
      </c>
      <c r="C11" s="53">
        <v>539</v>
      </c>
      <c r="D11" s="53">
        <v>529</v>
      </c>
      <c r="E11" s="53">
        <v>539</v>
      </c>
      <c r="F11" s="53">
        <v>506</v>
      </c>
      <c r="G11" s="53">
        <v>523</v>
      </c>
      <c r="H11" s="53">
        <v>517</v>
      </c>
      <c r="I11" s="52">
        <f t="shared" si="0"/>
        <v>529</v>
      </c>
    </row>
    <row r="12" spans="1:9" ht="12" customHeight="1" x14ac:dyDescent="0.2">
      <c r="A12" s="51" t="str">
        <f>'Pregnant Women Participating'!A12</f>
        <v>Vermont</v>
      </c>
      <c r="B12" s="52">
        <v>716</v>
      </c>
      <c r="C12" s="53">
        <v>724</v>
      </c>
      <c r="D12" s="53">
        <v>738</v>
      </c>
      <c r="E12" s="53">
        <v>737</v>
      </c>
      <c r="F12" s="53">
        <v>753</v>
      </c>
      <c r="G12" s="53">
        <v>760</v>
      </c>
      <c r="H12" s="53">
        <v>770</v>
      </c>
      <c r="I12" s="52">
        <f t="shared" si="0"/>
        <v>742.57142857142856</v>
      </c>
    </row>
    <row r="13" spans="1:9" ht="12" customHeight="1" x14ac:dyDescent="0.2">
      <c r="A13" s="51" t="str">
        <f>'Pregnant Women Participating'!A13</f>
        <v>Virgin Islands</v>
      </c>
      <c r="B13" s="52">
        <v>59</v>
      </c>
      <c r="C13" s="53">
        <v>48</v>
      </c>
      <c r="D13" s="53">
        <v>52</v>
      </c>
      <c r="E13" s="53">
        <v>49</v>
      </c>
      <c r="F13" s="53">
        <v>48</v>
      </c>
      <c r="G13" s="53">
        <v>43</v>
      </c>
      <c r="H13" s="53">
        <v>0</v>
      </c>
      <c r="I13" s="52">
        <f t="shared" si="0"/>
        <v>42.714285714285715</v>
      </c>
    </row>
    <row r="14" spans="1:9" ht="12" customHeight="1" x14ac:dyDescent="0.2">
      <c r="A14" s="51" t="str">
        <f>'Pregnant Women Participating'!A14</f>
        <v>Pleasant Point, ME</v>
      </c>
      <c r="B14" s="52">
        <v>2</v>
      </c>
      <c r="C14" s="53">
        <v>1</v>
      </c>
      <c r="D14" s="53">
        <v>1</v>
      </c>
      <c r="E14" s="53">
        <v>1</v>
      </c>
      <c r="F14" s="53">
        <v>1</v>
      </c>
      <c r="G14" s="53">
        <v>3</v>
      </c>
      <c r="H14" s="53">
        <v>3</v>
      </c>
      <c r="I14" s="52">
        <f t="shared" si="0"/>
        <v>1.7142857142857142</v>
      </c>
    </row>
    <row r="15" spans="1:9" s="57" customFormat="1" ht="24.75" customHeight="1" x14ac:dyDescent="0.2">
      <c r="A15" s="54" t="str">
        <f>'Pregnant Women Participating'!A15</f>
        <v>Northeast Region</v>
      </c>
      <c r="B15" s="55">
        <v>23658</v>
      </c>
      <c r="C15" s="56">
        <v>23375</v>
      </c>
      <c r="D15" s="56">
        <v>23115</v>
      </c>
      <c r="E15" s="56">
        <v>23033</v>
      </c>
      <c r="F15" s="56">
        <v>22997</v>
      </c>
      <c r="G15" s="56">
        <v>23192</v>
      </c>
      <c r="H15" s="56">
        <v>23103</v>
      </c>
      <c r="I15" s="55">
        <f t="shared" si="0"/>
        <v>23210.428571428572</v>
      </c>
    </row>
    <row r="16" spans="1:9" ht="12" customHeight="1" x14ac:dyDescent="0.2">
      <c r="A16" s="51" t="str">
        <f>'Pregnant Women Participating'!A16</f>
        <v>Delaware</v>
      </c>
      <c r="B16" s="53">
        <v>572</v>
      </c>
      <c r="C16" s="53">
        <v>562</v>
      </c>
      <c r="D16" s="53">
        <v>564</v>
      </c>
      <c r="E16" s="53">
        <v>567</v>
      </c>
      <c r="F16" s="53">
        <v>576</v>
      </c>
      <c r="G16" s="53">
        <v>572</v>
      </c>
      <c r="H16" s="53">
        <v>559</v>
      </c>
      <c r="I16" s="52">
        <f t="shared" si="0"/>
        <v>567.42857142857144</v>
      </c>
    </row>
    <row r="17" spans="1:9" ht="12" customHeight="1" x14ac:dyDescent="0.2">
      <c r="A17" s="51" t="str">
        <f>'Pregnant Women Participating'!A17</f>
        <v>District of Columbia</v>
      </c>
      <c r="B17" s="53">
        <v>312</v>
      </c>
      <c r="C17" s="53">
        <v>305</v>
      </c>
      <c r="D17" s="53">
        <v>307</v>
      </c>
      <c r="E17" s="53">
        <v>306</v>
      </c>
      <c r="F17" s="53">
        <v>292</v>
      </c>
      <c r="G17" s="53">
        <v>281</v>
      </c>
      <c r="H17" s="53">
        <v>265</v>
      </c>
      <c r="I17" s="52">
        <f t="shared" si="0"/>
        <v>295.42857142857144</v>
      </c>
    </row>
    <row r="18" spans="1:9" ht="12" customHeight="1" x14ac:dyDescent="0.2">
      <c r="A18" s="51" t="str">
        <f>'Pregnant Women Participating'!A18</f>
        <v>Maryland</v>
      </c>
      <c r="B18" s="53">
        <v>4411</v>
      </c>
      <c r="C18" s="53">
        <v>4258</v>
      </c>
      <c r="D18" s="53">
        <v>4123</v>
      </c>
      <c r="E18" s="53">
        <v>4038</v>
      </c>
      <c r="F18" s="53">
        <v>3883</v>
      </c>
      <c r="G18" s="53">
        <v>3931</v>
      </c>
      <c r="H18" s="53">
        <v>3941</v>
      </c>
      <c r="I18" s="52">
        <f t="shared" si="0"/>
        <v>4083.5714285714284</v>
      </c>
    </row>
    <row r="19" spans="1:9" ht="12" customHeight="1" x14ac:dyDescent="0.2">
      <c r="A19" s="51" t="str">
        <f>'Pregnant Women Participating'!A19</f>
        <v>New Jersey</v>
      </c>
      <c r="B19" s="53">
        <v>6575</v>
      </c>
      <c r="C19" s="53">
        <v>6510</v>
      </c>
      <c r="D19" s="53">
        <v>6436</v>
      </c>
      <c r="E19" s="53">
        <v>6477</v>
      </c>
      <c r="F19" s="53">
        <v>6488</v>
      </c>
      <c r="G19" s="53">
        <v>6575</v>
      </c>
      <c r="H19" s="53">
        <v>6577</v>
      </c>
      <c r="I19" s="52">
        <f t="shared" si="0"/>
        <v>6519.7142857142853</v>
      </c>
    </row>
    <row r="20" spans="1:9" ht="12" customHeight="1" x14ac:dyDescent="0.2">
      <c r="A20" s="51" t="str">
        <f>'Pregnant Women Participating'!A20</f>
        <v>Pennsylvania</v>
      </c>
      <c r="B20" s="53">
        <v>5886</v>
      </c>
      <c r="C20" s="53">
        <v>5759</v>
      </c>
      <c r="D20" s="53">
        <v>5666</v>
      </c>
      <c r="E20" s="53">
        <v>5596</v>
      </c>
      <c r="F20" s="53">
        <v>5634</v>
      </c>
      <c r="G20" s="53">
        <v>5610</v>
      </c>
      <c r="H20" s="53">
        <v>5683</v>
      </c>
      <c r="I20" s="52">
        <f t="shared" si="0"/>
        <v>5690.5714285714284</v>
      </c>
    </row>
    <row r="21" spans="1:9" ht="12" customHeight="1" x14ac:dyDescent="0.2">
      <c r="A21" s="51" t="str">
        <f>'Pregnant Women Participating'!A21</f>
        <v>Puerto Rico</v>
      </c>
      <c r="B21" s="53">
        <v>2823</v>
      </c>
      <c r="C21" s="53">
        <v>2828</v>
      </c>
      <c r="D21" s="53">
        <v>2790</v>
      </c>
      <c r="E21" s="53">
        <v>2807</v>
      </c>
      <c r="F21" s="53">
        <v>2816</v>
      </c>
      <c r="G21" s="53">
        <v>2828</v>
      </c>
      <c r="H21" s="53">
        <v>2854</v>
      </c>
      <c r="I21" s="52">
        <f t="shared" si="0"/>
        <v>2820.8571428571427</v>
      </c>
    </row>
    <row r="22" spans="1:9" ht="12" customHeight="1" x14ac:dyDescent="0.2">
      <c r="A22" s="51" t="str">
        <f>'Pregnant Women Participating'!A22</f>
        <v>Virginia</v>
      </c>
      <c r="B22" s="53">
        <v>3629</v>
      </c>
      <c r="C22" s="53">
        <v>3546</v>
      </c>
      <c r="D22" s="53">
        <v>3547</v>
      </c>
      <c r="E22" s="53">
        <v>3459</v>
      </c>
      <c r="F22" s="53">
        <v>3415</v>
      </c>
      <c r="G22" s="53">
        <v>3400</v>
      </c>
      <c r="H22" s="53">
        <v>3383</v>
      </c>
      <c r="I22" s="52">
        <f t="shared" si="0"/>
        <v>3482.7142857142858</v>
      </c>
    </row>
    <row r="23" spans="1:9" ht="12" customHeight="1" x14ac:dyDescent="0.2">
      <c r="A23" s="51" t="str">
        <f>'Pregnant Women Participating'!A23</f>
        <v>West Virginia</v>
      </c>
      <c r="B23" s="53">
        <v>1359</v>
      </c>
      <c r="C23" s="53">
        <v>1358</v>
      </c>
      <c r="D23" s="53">
        <v>1364</v>
      </c>
      <c r="E23" s="53">
        <v>1339</v>
      </c>
      <c r="F23" s="53">
        <v>1339</v>
      </c>
      <c r="G23" s="53">
        <v>1352</v>
      </c>
      <c r="H23" s="53">
        <v>1340</v>
      </c>
      <c r="I23" s="52">
        <f t="shared" si="0"/>
        <v>1350.1428571428571</v>
      </c>
    </row>
    <row r="24" spans="1:9" s="57" customFormat="1" ht="24.75" customHeight="1" x14ac:dyDescent="0.2">
      <c r="A24" s="54" t="str">
        <f>'Pregnant Women Participating'!A24</f>
        <v>Mid-Atlantic Region</v>
      </c>
      <c r="B24" s="56">
        <v>25567</v>
      </c>
      <c r="C24" s="56">
        <v>25126</v>
      </c>
      <c r="D24" s="56">
        <v>24797</v>
      </c>
      <c r="E24" s="56">
        <v>24589</v>
      </c>
      <c r="F24" s="56">
        <v>24443</v>
      </c>
      <c r="G24" s="56">
        <v>24549</v>
      </c>
      <c r="H24" s="56">
        <v>24602</v>
      </c>
      <c r="I24" s="55">
        <f t="shared" si="0"/>
        <v>24810.428571428572</v>
      </c>
    </row>
    <row r="25" spans="1:9" ht="12" customHeight="1" x14ac:dyDescent="0.2">
      <c r="A25" s="51" t="str">
        <f>'Pregnant Women Participating'!A25</f>
        <v>Alabama</v>
      </c>
      <c r="B25" s="53">
        <v>2373</v>
      </c>
      <c r="C25" s="53">
        <v>2238</v>
      </c>
      <c r="D25" s="53">
        <v>2230</v>
      </c>
      <c r="E25" s="53">
        <v>2280</v>
      </c>
      <c r="F25" s="53">
        <v>2320</v>
      </c>
      <c r="G25" s="53">
        <v>2313</v>
      </c>
      <c r="H25" s="53">
        <v>2304</v>
      </c>
      <c r="I25" s="52">
        <f t="shared" si="0"/>
        <v>2294</v>
      </c>
    </row>
    <row r="26" spans="1:9" ht="12" customHeight="1" x14ac:dyDescent="0.2">
      <c r="A26" s="51" t="str">
        <f>'Pregnant Women Participating'!A26</f>
        <v>Florida</v>
      </c>
      <c r="B26" s="53">
        <v>15862</v>
      </c>
      <c r="C26" s="53">
        <v>15421</v>
      </c>
      <c r="D26" s="53">
        <v>14996</v>
      </c>
      <c r="E26" s="53">
        <v>14784</v>
      </c>
      <c r="F26" s="53">
        <v>14636</v>
      </c>
      <c r="G26" s="53">
        <v>14699</v>
      </c>
      <c r="H26" s="53">
        <v>14694</v>
      </c>
      <c r="I26" s="52">
        <f t="shared" si="0"/>
        <v>15013.142857142857</v>
      </c>
    </row>
    <row r="27" spans="1:9" ht="12" customHeight="1" x14ac:dyDescent="0.2">
      <c r="A27" s="51" t="str">
        <f>'Pregnant Women Participating'!A27</f>
        <v>Georgia</v>
      </c>
      <c r="B27" s="53">
        <v>6863</v>
      </c>
      <c r="C27" s="53">
        <v>6937</v>
      </c>
      <c r="D27" s="53">
        <v>6928</v>
      </c>
      <c r="E27" s="53">
        <v>6830</v>
      </c>
      <c r="F27" s="53">
        <v>6824</v>
      </c>
      <c r="G27" s="53">
        <v>6828</v>
      </c>
      <c r="H27" s="53">
        <v>6756</v>
      </c>
      <c r="I27" s="52">
        <f t="shared" si="0"/>
        <v>6852.2857142857147</v>
      </c>
    </row>
    <row r="28" spans="1:9" ht="12" customHeight="1" x14ac:dyDescent="0.2">
      <c r="A28" s="51" t="str">
        <f>'Pregnant Women Participating'!A28</f>
        <v>Kentucky</v>
      </c>
      <c r="B28" s="53">
        <v>3117</v>
      </c>
      <c r="C28" s="53">
        <v>3065</v>
      </c>
      <c r="D28" s="53">
        <v>3063</v>
      </c>
      <c r="E28" s="53">
        <v>3035</v>
      </c>
      <c r="F28" s="53">
        <v>2997</v>
      </c>
      <c r="G28" s="53">
        <v>2993</v>
      </c>
      <c r="H28" s="53">
        <v>2969</v>
      </c>
      <c r="I28" s="52">
        <f t="shared" si="0"/>
        <v>3034.1428571428573</v>
      </c>
    </row>
    <row r="29" spans="1:9" ht="12" customHeight="1" x14ac:dyDescent="0.2">
      <c r="A29" s="51" t="str">
        <f>'Pregnant Women Participating'!A29</f>
        <v>Mississippi</v>
      </c>
      <c r="B29" s="53">
        <v>1260</v>
      </c>
      <c r="C29" s="53">
        <v>1296</v>
      </c>
      <c r="D29" s="53">
        <v>1214</v>
      </c>
      <c r="E29" s="53">
        <v>1117</v>
      </c>
      <c r="F29" s="53">
        <v>1159</v>
      </c>
      <c r="G29" s="53">
        <v>1178</v>
      </c>
      <c r="H29" s="53">
        <v>1110</v>
      </c>
      <c r="I29" s="52">
        <f t="shared" si="0"/>
        <v>1190.5714285714287</v>
      </c>
    </row>
    <row r="30" spans="1:9" ht="12" customHeight="1" x14ac:dyDescent="0.2">
      <c r="A30" s="51" t="str">
        <f>'Pregnant Women Participating'!A30</f>
        <v>North Carolina</v>
      </c>
      <c r="B30" s="53">
        <v>10261</v>
      </c>
      <c r="C30" s="53">
        <v>10071</v>
      </c>
      <c r="D30" s="53">
        <v>9977</v>
      </c>
      <c r="E30" s="53">
        <v>9968</v>
      </c>
      <c r="F30" s="53">
        <v>9907</v>
      </c>
      <c r="G30" s="53">
        <v>9975</v>
      </c>
      <c r="H30" s="53">
        <v>9824</v>
      </c>
      <c r="I30" s="52">
        <f t="shared" si="0"/>
        <v>9997.5714285714294</v>
      </c>
    </row>
    <row r="31" spans="1:9" ht="12" customHeight="1" x14ac:dyDescent="0.2">
      <c r="A31" s="51" t="str">
        <f>'Pregnant Women Participating'!A31</f>
        <v>South Carolina</v>
      </c>
      <c r="B31" s="53">
        <v>2823</v>
      </c>
      <c r="C31" s="53">
        <v>2771</v>
      </c>
      <c r="D31" s="53">
        <v>2726</v>
      </c>
      <c r="E31" s="53">
        <v>2690</v>
      </c>
      <c r="F31" s="53">
        <v>2626</v>
      </c>
      <c r="G31" s="53">
        <v>2651</v>
      </c>
      <c r="H31" s="53">
        <v>2753</v>
      </c>
      <c r="I31" s="52">
        <f t="shared" si="0"/>
        <v>2720</v>
      </c>
    </row>
    <row r="32" spans="1:9" ht="12" customHeight="1" x14ac:dyDescent="0.2">
      <c r="A32" s="51" t="str">
        <f>'Pregnant Women Participating'!A32</f>
        <v>Tennessee</v>
      </c>
      <c r="B32" s="53">
        <v>5774</v>
      </c>
      <c r="C32" s="53">
        <v>5663</v>
      </c>
      <c r="D32" s="53">
        <v>5489</v>
      </c>
      <c r="E32" s="53">
        <v>5338</v>
      </c>
      <c r="F32" s="53">
        <v>5340</v>
      </c>
      <c r="G32" s="53">
        <v>5557</v>
      </c>
      <c r="H32" s="53">
        <v>5552</v>
      </c>
      <c r="I32" s="52">
        <f t="shared" si="0"/>
        <v>5530.4285714285716</v>
      </c>
    </row>
    <row r="33" spans="1:9" ht="12" customHeight="1" x14ac:dyDescent="0.2">
      <c r="A33" s="51" t="str">
        <f>'Pregnant Women Participating'!A33</f>
        <v>Choctaw Indians, MS</v>
      </c>
      <c r="B33" s="53">
        <v>5</v>
      </c>
      <c r="C33" s="53">
        <v>5</v>
      </c>
      <c r="D33" s="53">
        <v>5</v>
      </c>
      <c r="E33" s="53">
        <v>4</v>
      </c>
      <c r="F33" s="53">
        <v>4</v>
      </c>
      <c r="G33" s="53">
        <v>4</v>
      </c>
      <c r="H33" s="53">
        <v>4</v>
      </c>
      <c r="I33" s="52">
        <f t="shared" si="0"/>
        <v>4.4285714285714288</v>
      </c>
    </row>
    <row r="34" spans="1:9" ht="12" customHeight="1" x14ac:dyDescent="0.2">
      <c r="A34" s="51" t="str">
        <f>'Pregnant Women Participating'!A34</f>
        <v>Eastern Cherokee, NC</v>
      </c>
      <c r="B34" s="53">
        <v>29</v>
      </c>
      <c r="C34" s="53">
        <v>30</v>
      </c>
      <c r="D34" s="53">
        <v>29</v>
      </c>
      <c r="E34" s="53">
        <v>30</v>
      </c>
      <c r="F34" s="53">
        <v>29</v>
      </c>
      <c r="G34" s="53">
        <v>30</v>
      </c>
      <c r="H34" s="53">
        <v>29</v>
      </c>
      <c r="I34" s="52">
        <f t="shared" si="0"/>
        <v>29.428571428571427</v>
      </c>
    </row>
    <row r="35" spans="1:9" s="57" customFormat="1" ht="24.75" customHeight="1" x14ac:dyDescent="0.2">
      <c r="A35" s="54" t="str">
        <f>'Pregnant Women Participating'!A35</f>
        <v>Southeast Region</v>
      </c>
      <c r="B35" s="56">
        <v>48367</v>
      </c>
      <c r="C35" s="56">
        <v>47497</v>
      </c>
      <c r="D35" s="56">
        <v>46657</v>
      </c>
      <c r="E35" s="56">
        <v>46076</v>
      </c>
      <c r="F35" s="56">
        <v>45842</v>
      </c>
      <c r="G35" s="56">
        <v>46228</v>
      </c>
      <c r="H35" s="56">
        <v>45995</v>
      </c>
      <c r="I35" s="55">
        <f t="shared" si="0"/>
        <v>46666</v>
      </c>
    </row>
    <row r="36" spans="1:9" ht="12" customHeight="1" x14ac:dyDescent="0.2">
      <c r="A36" s="51" t="str">
        <f>'Pregnant Women Participating'!A36</f>
        <v>Illinois</v>
      </c>
      <c r="B36" s="53">
        <v>4846</v>
      </c>
      <c r="C36" s="53">
        <v>4767</v>
      </c>
      <c r="D36" s="53">
        <v>4672</v>
      </c>
      <c r="E36" s="53">
        <v>4693</v>
      </c>
      <c r="F36" s="53">
        <v>4723</v>
      </c>
      <c r="G36" s="53">
        <v>4742</v>
      </c>
      <c r="H36" s="53">
        <v>4720</v>
      </c>
      <c r="I36" s="52">
        <f t="shared" si="0"/>
        <v>4737.5714285714284</v>
      </c>
    </row>
    <row r="37" spans="1:9" ht="12" customHeight="1" x14ac:dyDescent="0.2">
      <c r="A37" s="51" t="str">
        <f>'Pregnant Women Participating'!A37</f>
        <v>Indiana</v>
      </c>
      <c r="B37" s="53">
        <v>7057</v>
      </c>
      <c r="C37" s="53">
        <v>6965</v>
      </c>
      <c r="D37" s="53">
        <v>6946</v>
      </c>
      <c r="E37" s="53">
        <v>7011</v>
      </c>
      <c r="F37" s="53">
        <v>6951</v>
      </c>
      <c r="G37" s="53">
        <v>7054</v>
      </c>
      <c r="H37" s="53">
        <v>7101</v>
      </c>
      <c r="I37" s="52">
        <f t="shared" si="0"/>
        <v>7012.1428571428569</v>
      </c>
    </row>
    <row r="38" spans="1:9" ht="12" customHeight="1" x14ac:dyDescent="0.2">
      <c r="A38" s="51" t="str">
        <f>'Pregnant Women Participating'!A38</f>
        <v>Iowa</v>
      </c>
      <c r="B38" s="53">
        <v>2082</v>
      </c>
      <c r="C38" s="53">
        <v>2045</v>
      </c>
      <c r="D38" s="53">
        <v>2022</v>
      </c>
      <c r="E38" s="53">
        <v>1990</v>
      </c>
      <c r="F38" s="53">
        <v>1977</v>
      </c>
      <c r="G38" s="53">
        <v>1935</v>
      </c>
      <c r="H38" s="53">
        <v>1940</v>
      </c>
      <c r="I38" s="52">
        <f t="shared" si="0"/>
        <v>1998.7142857142858</v>
      </c>
    </row>
    <row r="39" spans="1:9" ht="12" customHeight="1" x14ac:dyDescent="0.2">
      <c r="A39" s="51" t="str">
        <f>'Pregnant Women Participating'!A39</f>
        <v>Michigan</v>
      </c>
      <c r="B39" s="53">
        <v>7041</v>
      </c>
      <c r="C39" s="53">
        <v>6939</v>
      </c>
      <c r="D39" s="53">
        <v>6812</v>
      </c>
      <c r="E39" s="53">
        <v>6728</v>
      </c>
      <c r="F39" s="53">
        <v>6731</v>
      </c>
      <c r="G39" s="53">
        <v>6770</v>
      </c>
      <c r="H39" s="53">
        <v>6850</v>
      </c>
      <c r="I39" s="52">
        <f t="shared" si="0"/>
        <v>6838.7142857142853</v>
      </c>
    </row>
    <row r="40" spans="1:9" ht="12" customHeight="1" x14ac:dyDescent="0.2">
      <c r="A40" s="51" t="str">
        <f>'Pregnant Women Participating'!A40</f>
        <v>Minnesota</v>
      </c>
      <c r="B40" s="53">
        <v>5073</v>
      </c>
      <c r="C40" s="53">
        <v>4956</v>
      </c>
      <c r="D40" s="53">
        <v>4930</v>
      </c>
      <c r="E40" s="53">
        <v>4841</v>
      </c>
      <c r="F40" s="53">
        <v>4837</v>
      </c>
      <c r="G40" s="53">
        <v>4860</v>
      </c>
      <c r="H40" s="53">
        <v>4906</v>
      </c>
      <c r="I40" s="52">
        <f t="shared" si="0"/>
        <v>4914.7142857142853</v>
      </c>
    </row>
    <row r="41" spans="1:9" ht="12" customHeight="1" x14ac:dyDescent="0.2">
      <c r="A41" s="51" t="str">
        <f>'Pregnant Women Participating'!A41</f>
        <v>Ohio</v>
      </c>
      <c r="B41" s="53">
        <v>6819</v>
      </c>
      <c r="C41" s="53">
        <v>6759</v>
      </c>
      <c r="D41" s="53">
        <v>6607</v>
      </c>
      <c r="E41" s="53">
        <v>6471</v>
      </c>
      <c r="F41" s="53">
        <v>6430</v>
      </c>
      <c r="G41" s="53">
        <v>6537</v>
      </c>
      <c r="H41" s="53">
        <v>6548</v>
      </c>
      <c r="I41" s="52">
        <f t="shared" si="0"/>
        <v>6595.8571428571431</v>
      </c>
    </row>
    <row r="42" spans="1:9" ht="12" customHeight="1" x14ac:dyDescent="0.2">
      <c r="A42" s="51" t="str">
        <f>'Pregnant Women Participating'!A42</f>
        <v>Wisconsin</v>
      </c>
      <c r="B42" s="53">
        <v>4134</v>
      </c>
      <c r="C42" s="53">
        <v>4085</v>
      </c>
      <c r="D42" s="53">
        <v>4030</v>
      </c>
      <c r="E42" s="53">
        <v>3964</v>
      </c>
      <c r="F42" s="53">
        <v>3937</v>
      </c>
      <c r="G42" s="53">
        <v>4029</v>
      </c>
      <c r="H42" s="53">
        <v>4010</v>
      </c>
      <c r="I42" s="52">
        <f t="shared" si="0"/>
        <v>4027</v>
      </c>
    </row>
    <row r="43" spans="1:9" s="57" customFormat="1" ht="24.75" customHeight="1" x14ac:dyDescent="0.2">
      <c r="A43" s="54" t="str">
        <f>'Pregnant Women Participating'!A43</f>
        <v>Midwest Region</v>
      </c>
      <c r="B43" s="56">
        <v>37052</v>
      </c>
      <c r="C43" s="56">
        <v>36516</v>
      </c>
      <c r="D43" s="56">
        <v>36019</v>
      </c>
      <c r="E43" s="56">
        <v>35698</v>
      </c>
      <c r="F43" s="56">
        <v>35586</v>
      </c>
      <c r="G43" s="56">
        <v>35927</v>
      </c>
      <c r="H43" s="56">
        <v>36075</v>
      </c>
      <c r="I43" s="55">
        <f t="shared" si="0"/>
        <v>36124.714285714283</v>
      </c>
    </row>
    <row r="44" spans="1:9" ht="12" customHeight="1" x14ac:dyDescent="0.2">
      <c r="A44" s="51" t="str">
        <f>'Pregnant Women Participating'!A44</f>
        <v>Arizona</v>
      </c>
      <c r="B44" s="53">
        <v>4794</v>
      </c>
      <c r="C44" s="53">
        <v>4747</v>
      </c>
      <c r="D44" s="53">
        <v>4764</v>
      </c>
      <c r="E44" s="53">
        <v>4658</v>
      </c>
      <c r="F44" s="53">
        <v>4630</v>
      </c>
      <c r="G44" s="53">
        <v>4687</v>
      </c>
      <c r="H44" s="53">
        <v>4792</v>
      </c>
      <c r="I44" s="52">
        <f t="shared" si="0"/>
        <v>4724.5714285714284</v>
      </c>
    </row>
    <row r="45" spans="1:9" ht="12" customHeight="1" x14ac:dyDescent="0.2">
      <c r="A45" s="51" t="str">
        <f>'Pregnant Women Participating'!A45</f>
        <v>Arkansas</v>
      </c>
      <c r="B45" s="53">
        <v>2288</v>
      </c>
      <c r="C45" s="53">
        <v>2153</v>
      </c>
      <c r="D45" s="53">
        <v>2049</v>
      </c>
      <c r="E45" s="53">
        <v>2146</v>
      </c>
      <c r="F45" s="53">
        <v>2212</v>
      </c>
      <c r="G45" s="53">
        <v>2219</v>
      </c>
      <c r="H45" s="53">
        <v>2265</v>
      </c>
      <c r="I45" s="52">
        <f t="shared" si="0"/>
        <v>2190.2857142857142</v>
      </c>
    </row>
    <row r="46" spans="1:9" ht="12" customHeight="1" x14ac:dyDescent="0.2">
      <c r="A46" s="51" t="str">
        <f>'Pregnant Women Participating'!A46</f>
        <v>Louisiana</v>
      </c>
      <c r="B46" s="53">
        <v>2738</v>
      </c>
      <c r="C46" s="53">
        <v>2648</v>
      </c>
      <c r="D46" s="53">
        <v>2668</v>
      </c>
      <c r="E46" s="53">
        <v>2631</v>
      </c>
      <c r="F46" s="53">
        <v>2615</v>
      </c>
      <c r="G46" s="53">
        <v>2682</v>
      </c>
      <c r="H46" s="53">
        <v>2769</v>
      </c>
      <c r="I46" s="52">
        <f t="shared" si="0"/>
        <v>2678.7142857142858</v>
      </c>
    </row>
    <row r="47" spans="1:9" ht="12" customHeight="1" x14ac:dyDescent="0.2">
      <c r="A47" s="51" t="str">
        <f>'Pregnant Women Participating'!A47</f>
        <v>New Mexico</v>
      </c>
      <c r="B47" s="53">
        <v>2604</v>
      </c>
      <c r="C47" s="53">
        <v>2383</v>
      </c>
      <c r="D47" s="53">
        <v>2358</v>
      </c>
      <c r="E47" s="53">
        <v>2463</v>
      </c>
      <c r="F47" s="53">
        <v>2493</v>
      </c>
      <c r="G47" s="53">
        <v>2485</v>
      </c>
      <c r="H47" s="53">
        <v>2523</v>
      </c>
      <c r="I47" s="52">
        <f t="shared" si="0"/>
        <v>2472.7142857142858</v>
      </c>
    </row>
    <row r="48" spans="1:9" ht="12" customHeight="1" x14ac:dyDescent="0.2">
      <c r="A48" s="51" t="str">
        <f>'Pregnant Women Participating'!A48</f>
        <v>Oklahoma</v>
      </c>
      <c r="B48" s="53">
        <v>3432</v>
      </c>
      <c r="C48" s="53">
        <v>3353</v>
      </c>
      <c r="D48" s="53">
        <v>3219</v>
      </c>
      <c r="E48" s="53">
        <v>3164</v>
      </c>
      <c r="F48" s="53">
        <v>3125</v>
      </c>
      <c r="G48" s="53">
        <v>3102</v>
      </c>
      <c r="H48" s="53">
        <v>3105</v>
      </c>
      <c r="I48" s="52">
        <f t="shared" si="0"/>
        <v>3214.2857142857142</v>
      </c>
    </row>
    <row r="49" spans="1:9" ht="12" customHeight="1" x14ac:dyDescent="0.2">
      <c r="A49" s="51" t="str">
        <f>'Pregnant Women Participating'!A49</f>
        <v>Texas</v>
      </c>
      <c r="B49" s="53">
        <v>24781</v>
      </c>
      <c r="C49" s="53">
        <v>24041</v>
      </c>
      <c r="D49" s="53">
        <v>23834</v>
      </c>
      <c r="E49" s="53">
        <v>23602</v>
      </c>
      <c r="F49" s="53">
        <v>23580</v>
      </c>
      <c r="G49" s="53">
        <v>23855</v>
      </c>
      <c r="H49" s="53">
        <v>23810</v>
      </c>
      <c r="I49" s="52">
        <f t="shared" si="0"/>
        <v>23929</v>
      </c>
    </row>
    <row r="50" spans="1:9" ht="12" customHeight="1" x14ac:dyDescent="0.2">
      <c r="A50" s="51" t="str">
        <f>'Pregnant Women Participating'!A50</f>
        <v>Utah</v>
      </c>
      <c r="B50" s="53">
        <v>3047</v>
      </c>
      <c r="C50" s="53">
        <v>2942</v>
      </c>
      <c r="D50" s="53">
        <v>2846</v>
      </c>
      <c r="E50" s="53">
        <v>2733</v>
      </c>
      <c r="F50" s="53">
        <v>2731</v>
      </c>
      <c r="G50" s="53">
        <v>2720</v>
      </c>
      <c r="H50" s="53">
        <v>2681</v>
      </c>
      <c r="I50" s="52">
        <f t="shared" si="0"/>
        <v>2814.2857142857142</v>
      </c>
    </row>
    <row r="51" spans="1:9" ht="12" customHeight="1" x14ac:dyDescent="0.2">
      <c r="A51" s="51" t="str">
        <f>'Pregnant Women Participating'!A51</f>
        <v>Inter-Tribal Council, AZ</v>
      </c>
      <c r="B51" s="53">
        <v>184</v>
      </c>
      <c r="C51" s="53">
        <v>180</v>
      </c>
      <c r="D51" s="53">
        <v>187</v>
      </c>
      <c r="E51" s="53">
        <v>188</v>
      </c>
      <c r="F51" s="53">
        <v>171</v>
      </c>
      <c r="G51" s="53">
        <v>177</v>
      </c>
      <c r="H51" s="53">
        <v>185</v>
      </c>
      <c r="I51" s="52">
        <f t="shared" si="0"/>
        <v>181.71428571428572</v>
      </c>
    </row>
    <row r="52" spans="1:9" ht="12" customHeight="1" x14ac:dyDescent="0.2">
      <c r="A52" s="51" t="str">
        <f>'Pregnant Women Participating'!A52</f>
        <v>Navajo Nation, AZ</v>
      </c>
      <c r="B52" s="53">
        <v>125</v>
      </c>
      <c r="C52" s="53">
        <v>115</v>
      </c>
      <c r="D52" s="53">
        <v>115</v>
      </c>
      <c r="E52" s="53">
        <v>138</v>
      </c>
      <c r="F52" s="53">
        <v>123</v>
      </c>
      <c r="G52" s="53">
        <v>129</v>
      </c>
      <c r="H52" s="53">
        <v>161</v>
      </c>
      <c r="I52" s="52">
        <f t="shared" si="0"/>
        <v>129.42857142857142</v>
      </c>
    </row>
    <row r="53" spans="1:9" ht="12" customHeight="1" x14ac:dyDescent="0.2">
      <c r="A53" s="51" t="str">
        <f>'Pregnant Women Participating'!A53</f>
        <v>Acoma, Canoncito &amp; Laguna, NM</v>
      </c>
      <c r="B53" s="53">
        <v>13</v>
      </c>
      <c r="C53" s="53">
        <v>15</v>
      </c>
      <c r="D53" s="53">
        <v>20</v>
      </c>
      <c r="E53" s="53">
        <v>16</v>
      </c>
      <c r="F53" s="53">
        <v>20</v>
      </c>
      <c r="G53" s="53">
        <v>21</v>
      </c>
      <c r="H53" s="53">
        <v>15</v>
      </c>
      <c r="I53" s="52">
        <f t="shared" si="0"/>
        <v>17.142857142857142</v>
      </c>
    </row>
    <row r="54" spans="1:9" ht="12" customHeight="1" x14ac:dyDescent="0.2">
      <c r="A54" s="51" t="str">
        <f>'Pregnant Women Participating'!A54</f>
        <v>Eight Northern Pueblos, NM</v>
      </c>
      <c r="B54" s="53">
        <v>8</v>
      </c>
      <c r="C54" s="53">
        <v>6</v>
      </c>
      <c r="D54" s="53">
        <v>8</v>
      </c>
      <c r="E54" s="53">
        <v>8</v>
      </c>
      <c r="F54" s="53">
        <v>11</v>
      </c>
      <c r="G54" s="53">
        <v>12</v>
      </c>
      <c r="H54" s="53">
        <v>9</v>
      </c>
      <c r="I54" s="52">
        <f t="shared" si="0"/>
        <v>8.8571428571428577</v>
      </c>
    </row>
    <row r="55" spans="1:9" ht="12" customHeight="1" x14ac:dyDescent="0.2">
      <c r="A55" s="51" t="str">
        <f>'Pregnant Women Participating'!A55</f>
        <v>Five Sandoval Pueblos, NM</v>
      </c>
      <c r="B55" s="53">
        <v>10</v>
      </c>
      <c r="C55" s="53">
        <v>10</v>
      </c>
      <c r="D55" s="53">
        <v>7</v>
      </c>
      <c r="E55" s="53">
        <v>11</v>
      </c>
      <c r="F55" s="53">
        <v>9</v>
      </c>
      <c r="G55" s="53">
        <v>8</v>
      </c>
      <c r="H55" s="53">
        <v>8</v>
      </c>
      <c r="I55" s="52">
        <f t="shared" si="0"/>
        <v>9</v>
      </c>
    </row>
    <row r="56" spans="1:9" ht="12" customHeight="1" x14ac:dyDescent="0.2">
      <c r="A56" s="51" t="str">
        <f>'Pregnant Women Participating'!A56</f>
        <v>Isleta Pueblo, NM</v>
      </c>
      <c r="B56" s="53">
        <v>34</v>
      </c>
      <c r="C56" s="53">
        <v>32</v>
      </c>
      <c r="D56" s="53">
        <v>32</v>
      </c>
      <c r="E56" s="53">
        <v>36</v>
      </c>
      <c r="F56" s="53">
        <v>35</v>
      </c>
      <c r="G56" s="53">
        <v>38</v>
      </c>
      <c r="H56" s="53">
        <v>41</v>
      </c>
      <c r="I56" s="52">
        <f t="shared" si="0"/>
        <v>35.428571428571431</v>
      </c>
    </row>
    <row r="57" spans="1:9" ht="12" customHeight="1" x14ac:dyDescent="0.2">
      <c r="A57" s="51" t="str">
        <f>'Pregnant Women Participating'!A57</f>
        <v>San Felipe Pueblo, NM</v>
      </c>
      <c r="B57" s="53">
        <v>11</v>
      </c>
      <c r="C57" s="53">
        <v>12</v>
      </c>
      <c r="D57" s="53">
        <v>9</v>
      </c>
      <c r="E57" s="53">
        <v>11</v>
      </c>
      <c r="F57" s="53">
        <v>12</v>
      </c>
      <c r="G57" s="53">
        <v>10</v>
      </c>
      <c r="H57" s="53">
        <v>10</v>
      </c>
      <c r="I57" s="52">
        <f t="shared" si="0"/>
        <v>10.714285714285714</v>
      </c>
    </row>
    <row r="58" spans="1:9" ht="12" customHeight="1" x14ac:dyDescent="0.2">
      <c r="A58" s="51" t="str">
        <f>'Pregnant Women Participating'!A58</f>
        <v>Santo Domingo Tribe, NM</v>
      </c>
      <c r="B58" s="53">
        <v>5</v>
      </c>
      <c r="C58" s="53">
        <v>5</v>
      </c>
      <c r="D58" s="53">
        <v>1</v>
      </c>
      <c r="E58" s="53">
        <v>1</v>
      </c>
      <c r="F58" s="53">
        <v>1</v>
      </c>
      <c r="G58" s="53">
        <v>1</v>
      </c>
      <c r="H58" s="53">
        <v>4</v>
      </c>
      <c r="I58" s="52">
        <f t="shared" si="0"/>
        <v>2.5714285714285716</v>
      </c>
    </row>
    <row r="59" spans="1:9" ht="12" customHeight="1" x14ac:dyDescent="0.2">
      <c r="A59" s="51" t="str">
        <f>'Pregnant Women Participating'!A59</f>
        <v>Zuni Pueblo, NM</v>
      </c>
      <c r="B59" s="53">
        <v>47</v>
      </c>
      <c r="C59" s="53">
        <v>42</v>
      </c>
      <c r="D59" s="53">
        <v>49</v>
      </c>
      <c r="E59" s="53">
        <v>48</v>
      </c>
      <c r="F59" s="53">
        <v>50</v>
      </c>
      <c r="G59" s="53">
        <v>53</v>
      </c>
      <c r="H59" s="53">
        <v>46</v>
      </c>
      <c r="I59" s="52">
        <f t="shared" si="0"/>
        <v>47.857142857142854</v>
      </c>
    </row>
    <row r="60" spans="1:9" ht="12" customHeight="1" x14ac:dyDescent="0.2">
      <c r="A60" s="51" t="str">
        <f>'Pregnant Women Participating'!A60</f>
        <v>Cherokee Nation, OK</v>
      </c>
      <c r="B60" s="53">
        <v>214</v>
      </c>
      <c r="C60" s="53">
        <v>196</v>
      </c>
      <c r="D60" s="53">
        <v>213</v>
      </c>
      <c r="E60" s="53">
        <v>214</v>
      </c>
      <c r="F60" s="53">
        <v>217</v>
      </c>
      <c r="G60" s="53">
        <v>223</v>
      </c>
      <c r="H60" s="53">
        <v>217</v>
      </c>
      <c r="I60" s="52">
        <f t="shared" si="0"/>
        <v>213.42857142857142</v>
      </c>
    </row>
    <row r="61" spans="1:9" ht="12" customHeight="1" x14ac:dyDescent="0.2">
      <c r="A61" s="51" t="str">
        <f>'Pregnant Women Participating'!A61</f>
        <v>Chickasaw Nation, OK</v>
      </c>
      <c r="B61" s="53">
        <v>188</v>
      </c>
      <c r="C61" s="53">
        <v>191</v>
      </c>
      <c r="D61" s="53">
        <v>186</v>
      </c>
      <c r="E61" s="53">
        <v>195</v>
      </c>
      <c r="F61" s="53">
        <v>185</v>
      </c>
      <c r="G61" s="53">
        <v>196</v>
      </c>
      <c r="H61" s="53">
        <v>197</v>
      </c>
      <c r="I61" s="52">
        <f t="shared" si="0"/>
        <v>191.14285714285714</v>
      </c>
    </row>
    <row r="62" spans="1:9" ht="12" customHeight="1" x14ac:dyDescent="0.2">
      <c r="A62" s="51" t="str">
        <f>'Pregnant Women Participating'!A62</f>
        <v>Choctaw Nation, OK</v>
      </c>
      <c r="B62" s="53">
        <v>187</v>
      </c>
      <c r="C62" s="53">
        <v>187</v>
      </c>
      <c r="D62" s="53">
        <v>204</v>
      </c>
      <c r="E62" s="53">
        <v>198</v>
      </c>
      <c r="F62" s="53">
        <v>209</v>
      </c>
      <c r="G62" s="53">
        <v>193</v>
      </c>
      <c r="H62" s="53">
        <v>195</v>
      </c>
      <c r="I62" s="52">
        <f t="shared" si="0"/>
        <v>196.14285714285714</v>
      </c>
    </row>
    <row r="63" spans="1:9" ht="12" customHeight="1" x14ac:dyDescent="0.2">
      <c r="A63" s="51" t="str">
        <f>'Pregnant Women Participating'!A63</f>
        <v>Citizen Potawatomi Nation, OK</v>
      </c>
      <c r="B63" s="53">
        <v>51</v>
      </c>
      <c r="C63" s="53">
        <v>48</v>
      </c>
      <c r="D63" s="53">
        <v>49</v>
      </c>
      <c r="E63" s="53">
        <v>47</v>
      </c>
      <c r="F63" s="53">
        <v>56</v>
      </c>
      <c r="G63" s="53">
        <v>50</v>
      </c>
      <c r="H63" s="53">
        <v>48</v>
      </c>
      <c r="I63" s="52">
        <f t="shared" si="0"/>
        <v>49.857142857142854</v>
      </c>
    </row>
    <row r="64" spans="1:9" ht="12" customHeight="1" x14ac:dyDescent="0.2">
      <c r="A64" s="51" t="str">
        <f>'Pregnant Women Participating'!A64</f>
        <v>Inter-Tribal Council, OK</v>
      </c>
      <c r="B64" s="53">
        <v>30</v>
      </c>
      <c r="C64" s="53">
        <v>25</v>
      </c>
      <c r="D64" s="53">
        <v>33</v>
      </c>
      <c r="E64" s="53">
        <v>33</v>
      </c>
      <c r="F64" s="53">
        <v>34</v>
      </c>
      <c r="G64" s="53">
        <v>31</v>
      </c>
      <c r="H64" s="53">
        <v>34</v>
      </c>
      <c r="I64" s="52">
        <f t="shared" si="0"/>
        <v>31.428571428571427</v>
      </c>
    </row>
    <row r="65" spans="1:9" ht="12" customHeight="1" x14ac:dyDescent="0.2">
      <c r="A65" s="51" t="str">
        <f>'Pregnant Women Participating'!A65</f>
        <v>Muscogee Creek Nation, OK</v>
      </c>
      <c r="B65" s="53">
        <v>64</v>
      </c>
      <c r="C65" s="53">
        <v>68</v>
      </c>
      <c r="D65" s="53">
        <v>68</v>
      </c>
      <c r="E65" s="53">
        <v>69</v>
      </c>
      <c r="F65" s="53">
        <v>73</v>
      </c>
      <c r="G65" s="53">
        <v>86</v>
      </c>
      <c r="H65" s="53">
        <v>82</v>
      </c>
      <c r="I65" s="52">
        <f t="shared" si="0"/>
        <v>72.857142857142861</v>
      </c>
    </row>
    <row r="66" spans="1:9" ht="12" customHeight="1" x14ac:dyDescent="0.2">
      <c r="A66" s="51" t="str">
        <f>'Pregnant Women Participating'!A66</f>
        <v>Osage Tribal Council, OK</v>
      </c>
      <c r="B66" s="53">
        <v>66</v>
      </c>
      <c r="C66" s="53">
        <v>63</v>
      </c>
      <c r="D66" s="53">
        <v>57</v>
      </c>
      <c r="E66" s="53">
        <v>50</v>
      </c>
      <c r="F66" s="53">
        <v>54</v>
      </c>
      <c r="G66" s="53">
        <v>62</v>
      </c>
      <c r="H66" s="53">
        <v>60</v>
      </c>
      <c r="I66" s="52">
        <f t="shared" si="0"/>
        <v>58.857142857142854</v>
      </c>
    </row>
    <row r="67" spans="1:9" ht="12" customHeight="1" x14ac:dyDescent="0.2">
      <c r="A67" s="51" t="str">
        <f>'Pregnant Women Participating'!A67</f>
        <v>Otoe-Missouria Tribe, OK</v>
      </c>
      <c r="B67" s="53">
        <v>17</v>
      </c>
      <c r="C67" s="53">
        <v>17</v>
      </c>
      <c r="D67" s="53">
        <v>14</v>
      </c>
      <c r="E67" s="53">
        <v>15</v>
      </c>
      <c r="F67" s="53">
        <v>13</v>
      </c>
      <c r="G67" s="53">
        <v>18</v>
      </c>
      <c r="H67" s="53">
        <v>18</v>
      </c>
      <c r="I67" s="52">
        <f t="shared" si="0"/>
        <v>16</v>
      </c>
    </row>
    <row r="68" spans="1:9" ht="12" customHeight="1" x14ac:dyDescent="0.2">
      <c r="A68" s="51" t="str">
        <f>'Pregnant Women Participating'!A68</f>
        <v>Wichita, Caddo &amp; Delaware (WCD), OK</v>
      </c>
      <c r="B68" s="53">
        <v>150</v>
      </c>
      <c r="C68" s="53">
        <v>135</v>
      </c>
      <c r="D68" s="53">
        <v>135</v>
      </c>
      <c r="E68" s="53">
        <v>130</v>
      </c>
      <c r="F68" s="53">
        <v>133</v>
      </c>
      <c r="G68" s="53">
        <v>145</v>
      </c>
      <c r="H68" s="53">
        <v>139</v>
      </c>
      <c r="I68" s="52">
        <f t="shared" si="0"/>
        <v>138.14285714285714</v>
      </c>
    </row>
    <row r="69" spans="1:9" s="57" customFormat="1" ht="24.75" customHeight="1" x14ac:dyDescent="0.2">
      <c r="A69" s="54" t="str">
        <f>'Pregnant Women Participating'!A69</f>
        <v>Southwest Region</v>
      </c>
      <c r="B69" s="56">
        <v>45088</v>
      </c>
      <c r="C69" s="56">
        <v>43614</v>
      </c>
      <c r="D69" s="56">
        <v>43125</v>
      </c>
      <c r="E69" s="56">
        <v>42805</v>
      </c>
      <c r="F69" s="56">
        <v>42792</v>
      </c>
      <c r="G69" s="56">
        <v>43203</v>
      </c>
      <c r="H69" s="56">
        <v>43414</v>
      </c>
      <c r="I69" s="55">
        <f t="shared" si="0"/>
        <v>43434.428571428572</v>
      </c>
    </row>
    <row r="70" spans="1:9" ht="12" customHeight="1" x14ac:dyDescent="0.2">
      <c r="A70" s="51" t="str">
        <f>'Pregnant Women Participating'!A70</f>
        <v>Colorado</v>
      </c>
      <c r="B70" s="52">
        <v>5491</v>
      </c>
      <c r="C70" s="53">
        <v>5361</v>
      </c>
      <c r="D70" s="53">
        <v>5263</v>
      </c>
      <c r="E70" s="53">
        <v>5228</v>
      </c>
      <c r="F70" s="53">
        <v>5232</v>
      </c>
      <c r="G70" s="53">
        <v>5275</v>
      </c>
      <c r="H70" s="53">
        <v>5210</v>
      </c>
      <c r="I70" s="52">
        <f t="shared" si="0"/>
        <v>5294.2857142857147</v>
      </c>
    </row>
    <row r="71" spans="1:9" ht="12" customHeight="1" x14ac:dyDescent="0.2">
      <c r="A71" s="51" t="str">
        <f>'Pregnant Women Participating'!A71</f>
        <v>Kansas</v>
      </c>
      <c r="B71" s="52">
        <v>2481</v>
      </c>
      <c r="C71" s="53">
        <v>2358</v>
      </c>
      <c r="D71" s="53">
        <v>2285</v>
      </c>
      <c r="E71" s="53">
        <v>2314</v>
      </c>
      <c r="F71" s="53">
        <v>2319</v>
      </c>
      <c r="G71" s="53">
        <v>2357</v>
      </c>
      <c r="H71" s="53">
        <v>2363</v>
      </c>
      <c r="I71" s="52">
        <f t="shared" si="0"/>
        <v>2353.8571428571427</v>
      </c>
    </row>
    <row r="72" spans="1:9" ht="12" customHeight="1" x14ac:dyDescent="0.2">
      <c r="A72" s="51" t="str">
        <f>'Pregnant Women Participating'!A72</f>
        <v>Missouri</v>
      </c>
      <c r="B72" s="52">
        <v>4447</v>
      </c>
      <c r="C72" s="53">
        <v>4432</v>
      </c>
      <c r="D72" s="53">
        <v>4249</v>
      </c>
      <c r="E72" s="53">
        <v>4233</v>
      </c>
      <c r="F72" s="53">
        <v>4242</v>
      </c>
      <c r="G72" s="53">
        <v>4252</v>
      </c>
      <c r="H72" s="53">
        <v>4250</v>
      </c>
      <c r="I72" s="52">
        <f t="shared" si="0"/>
        <v>4300.7142857142853</v>
      </c>
    </row>
    <row r="73" spans="1:9" ht="12" customHeight="1" x14ac:dyDescent="0.2">
      <c r="A73" s="51" t="str">
        <f>'Pregnant Women Participating'!A73</f>
        <v>Montana</v>
      </c>
      <c r="B73" s="52">
        <v>848</v>
      </c>
      <c r="C73" s="53">
        <v>816</v>
      </c>
      <c r="D73" s="53">
        <v>821</v>
      </c>
      <c r="E73" s="53">
        <v>832</v>
      </c>
      <c r="F73" s="53">
        <v>812</v>
      </c>
      <c r="G73" s="53">
        <v>825</v>
      </c>
      <c r="H73" s="53">
        <v>827</v>
      </c>
      <c r="I73" s="52">
        <f t="shared" si="0"/>
        <v>825.85714285714289</v>
      </c>
    </row>
    <row r="74" spans="1:9" ht="12" customHeight="1" x14ac:dyDescent="0.2">
      <c r="A74" s="51" t="str">
        <f>'Pregnant Women Participating'!A74</f>
        <v>Nebraska</v>
      </c>
      <c r="B74" s="52">
        <v>1057</v>
      </c>
      <c r="C74" s="53">
        <v>1137</v>
      </c>
      <c r="D74" s="53">
        <v>1023</v>
      </c>
      <c r="E74" s="53">
        <v>1021</v>
      </c>
      <c r="F74" s="53">
        <v>1021</v>
      </c>
      <c r="G74" s="53">
        <v>1024</v>
      </c>
      <c r="H74" s="53">
        <v>1000</v>
      </c>
      <c r="I74" s="52">
        <f t="shared" si="0"/>
        <v>1040.4285714285713</v>
      </c>
    </row>
    <row r="75" spans="1:9" ht="12" customHeight="1" x14ac:dyDescent="0.2">
      <c r="A75" s="51" t="str">
        <f>'Pregnant Women Participating'!A75</f>
        <v>North Dakota</v>
      </c>
      <c r="B75" s="52">
        <v>388</v>
      </c>
      <c r="C75" s="53">
        <v>384</v>
      </c>
      <c r="D75" s="53">
        <v>380</v>
      </c>
      <c r="E75" s="53">
        <v>364</v>
      </c>
      <c r="F75" s="53">
        <v>354</v>
      </c>
      <c r="G75" s="53">
        <v>363</v>
      </c>
      <c r="H75" s="53">
        <v>355</v>
      </c>
      <c r="I75" s="52">
        <f t="shared" si="0"/>
        <v>369.71428571428572</v>
      </c>
    </row>
    <row r="76" spans="1:9" ht="12" customHeight="1" x14ac:dyDescent="0.2">
      <c r="A76" s="51" t="str">
        <f>'Pregnant Women Participating'!A76</f>
        <v>South Dakota</v>
      </c>
      <c r="B76" s="52">
        <v>637</v>
      </c>
      <c r="C76" s="53">
        <v>665</v>
      </c>
      <c r="D76" s="53">
        <v>654</v>
      </c>
      <c r="E76" s="53">
        <v>641</v>
      </c>
      <c r="F76" s="53">
        <v>645</v>
      </c>
      <c r="G76" s="53">
        <v>662</v>
      </c>
      <c r="H76" s="53">
        <v>654</v>
      </c>
      <c r="I76" s="52">
        <f t="shared" si="0"/>
        <v>651.14285714285711</v>
      </c>
    </row>
    <row r="77" spans="1:9" ht="12" customHeight="1" x14ac:dyDescent="0.2">
      <c r="A77" s="51" t="str">
        <f>'Pregnant Women Participating'!A77</f>
        <v>Wyoming</v>
      </c>
      <c r="B77" s="52">
        <v>464</v>
      </c>
      <c r="C77" s="53">
        <v>440</v>
      </c>
      <c r="D77" s="53">
        <v>457</v>
      </c>
      <c r="E77" s="53">
        <v>450</v>
      </c>
      <c r="F77" s="53">
        <v>424</v>
      </c>
      <c r="G77" s="53">
        <v>418</v>
      </c>
      <c r="H77" s="53">
        <v>415</v>
      </c>
      <c r="I77" s="52">
        <f t="shared" si="0"/>
        <v>438.28571428571428</v>
      </c>
    </row>
    <row r="78" spans="1:9" ht="12" customHeight="1" x14ac:dyDescent="0.2">
      <c r="A78" s="51" t="str">
        <f>'Pregnant Women Participating'!A78</f>
        <v>Ute Mountain Ute Tribe, CO</v>
      </c>
      <c r="B78" s="52">
        <v>6</v>
      </c>
      <c r="C78" s="53">
        <v>5</v>
      </c>
      <c r="D78" s="53">
        <v>4</v>
      </c>
      <c r="E78" s="53">
        <v>6</v>
      </c>
      <c r="F78" s="53">
        <v>6</v>
      </c>
      <c r="G78" s="53">
        <v>8</v>
      </c>
      <c r="H78" s="53">
        <v>7</v>
      </c>
      <c r="I78" s="52">
        <f t="shared" si="0"/>
        <v>6</v>
      </c>
    </row>
    <row r="79" spans="1:9" ht="12" customHeight="1" x14ac:dyDescent="0.2">
      <c r="A79" s="51" t="str">
        <f>'Pregnant Women Participating'!A79</f>
        <v>Omaha Sioux, NE</v>
      </c>
      <c r="B79" s="52">
        <v>1</v>
      </c>
      <c r="C79" s="53">
        <v>1</v>
      </c>
      <c r="D79" s="53">
        <v>2</v>
      </c>
      <c r="E79" s="53">
        <v>2</v>
      </c>
      <c r="F79" s="53">
        <v>2</v>
      </c>
      <c r="G79" s="53">
        <v>2</v>
      </c>
      <c r="H79" s="53">
        <v>2</v>
      </c>
      <c r="I79" s="52">
        <f t="shared" si="0"/>
        <v>1.7142857142857142</v>
      </c>
    </row>
    <row r="80" spans="1:9" ht="12" customHeight="1" x14ac:dyDescent="0.2">
      <c r="A80" s="51" t="str">
        <f>'Pregnant Women Participating'!A80</f>
        <v>Santee Sioux, NE</v>
      </c>
      <c r="B80" s="52">
        <v>0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2">
        <f t="shared" si="0"/>
        <v>0.14285714285714285</v>
      </c>
    </row>
    <row r="81" spans="1:9" ht="12" customHeight="1" x14ac:dyDescent="0.2">
      <c r="A81" s="51" t="str">
        <f>'Pregnant Women Participating'!A81</f>
        <v>Winnebago Tribe, NE</v>
      </c>
      <c r="B81" s="52">
        <v>6</v>
      </c>
      <c r="C81" s="53">
        <v>6</v>
      </c>
      <c r="D81" s="53">
        <v>5</v>
      </c>
      <c r="E81" s="53">
        <v>5</v>
      </c>
      <c r="F81" s="53">
        <v>4</v>
      </c>
      <c r="G81" s="53">
        <v>3</v>
      </c>
      <c r="H81" s="53">
        <v>3</v>
      </c>
      <c r="I81" s="52">
        <f t="shared" si="0"/>
        <v>4.5714285714285712</v>
      </c>
    </row>
    <row r="82" spans="1:9" ht="12" customHeight="1" x14ac:dyDescent="0.2">
      <c r="A82" s="51" t="str">
        <f>'Pregnant Women Participating'!A82</f>
        <v>Standing Rock Sioux Tribe, ND</v>
      </c>
      <c r="B82" s="52">
        <v>6</v>
      </c>
      <c r="C82" s="53">
        <v>6</v>
      </c>
      <c r="D82" s="53">
        <v>6</v>
      </c>
      <c r="E82" s="53">
        <v>6</v>
      </c>
      <c r="F82" s="53">
        <v>8</v>
      </c>
      <c r="G82" s="53">
        <v>8</v>
      </c>
      <c r="H82" s="53">
        <v>6</v>
      </c>
      <c r="I82" s="52">
        <f t="shared" si="0"/>
        <v>6.5714285714285712</v>
      </c>
    </row>
    <row r="83" spans="1:9" ht="12" customHeight="1" x14ac:dyDescent="0.2">
      <c r="A83" s="51" t="str">
        <f>'Pregnant Women Participating'!A83</f>
        <v>Three Affiliated Tribes, ND</v>
      </c>
      <c r="B83" s="52">
        <v>1</v>
      </c>
      <c r="C83" s="53">
        <v>0</v>
      </c>
      <c r="D83" s="53">
        <v>1</v>
      </c>
      <c r="E83" s="53">
        <v>1</v>
      </c>
      <c r="F83" s="53">
        <v>0</v>
      </c>
      <c r="G83" s="53">
        <v>0</v>
      </c>
      <c r="H83" s="53">
        <v>0</v>
      </c>
      <c r="I83" s="52">
        <f t="shared" si="0"/>
        <v>0.42857142857142855</v>
      </c>
    </row>
    <row r="84" spans="1:9" ht="12" customHeight="1" x14ac:dyDescent="0.2">
      <c r="A84" s="51" t="str">
        <f>'Pregnant Women Participating'!A84</f>
        <v>Cheyenne River Sioux, SD</v>
      </c>
      <c r="B84" s="52">
        <v>18</v>
      </c>
      <c r="C84" s="53">
        <v>16</v>
      </c>
      <c r="D84" s="53">
        <v>15</v>
      </c>
      <c r="E84" s="53">
        <v>13</v>
      </c>
      <c r="F84" s="53">
        <v>12</v>
      </c>
      <c r="G84" s="53">
        <v>13</v>
      </c>
      <c r="H84" s="53">
        <v>12</v>
      </c>
      <c r="I84" s="52">
        <f t="shared" si="0"/>
        <v>14.142857142857142</v>
      </c>
    </row>
    <row r="85" spans="1:9" ht="12" customHeight="1" x14ac:dyDescent="0.2">
      <c r="A85" s="51" t="str">
        <f>'Pregnant Women Participating'!A85</f>
        <v>Rosebud Sioux, SD</v>
      </c>
      <c r="B85" s="52">
        <v>34</v>
      </c>
      <c r="C85" s="53">
        <v>24</v>
      </c>
      <c r="D85" s="53">
        <v>22</v>
      </c>
      <c r="E85" s="53">
        <v>19</v>
      </c>
      <c r="F85" s="53">
        <v>14</v>
      </c>
      <c r="G85" s="53">
        <v>16</v>
      </c>
      <c r="H85" s="53">
        <v>15</v>
      </c>
      <c r="I85" s="52">
        <f t="shared" si="0"/>
        <v>20.571428571428573</v>
      </c>
    </row>
    <row r="86" spans="1:9" ht="12" customHeight="1" x14ac:dyDescent="0.2">
      <c r="A86" s="51" t="str">
        <f>'Pregnant Women Participating'!A86</f>
        <v>Northern Arapahoe, WY</v>
      </c>
      <c r="B86" s="52">
        <v>6</v>
      </c>
      <c r="C86" s="53">
        <v>5</v>
      </c>
      <c r="D86" s="53">
        <v>4</v>
      </c>
      <c r="E86" s="53">
        <v>6</v>
      </c>
      <c r="F86" s="53">
        <v>6</v>
      </c>
      <c r="G86" s="53">
        <v>8</v>
      </c>
      <c r="H86" s="53">
        <v>10</v>
      </c>
      <c r="I86" s="52">
        <f t="shared" si="0"/>
        <v>6.4285714285714288</v>
      </c>
    </row>
    <row r="87" spans="1:9" ht="12" customHeight="1" x14ac:dyDescent="0.2">
      <c r="A87" s="51" t="str">
        <f>'Pregnant Women Participating'!A87</f>
        <v>Shoshone Tribe, WY</v>
      </c>
      <c r="B87" s="52">
        <v>5</v>
      </c>
      <c r="C87" s="53">
        <v>5</v>
      </c>
      <c r="D87" s="53">
        <v>5</v>
      </c>
      <c r="E87" s="53">
        <v>4</v>
      </c>
      <c r="F87" s="53">
        <v>5</v>
      </c>
      <c r="G87" s="53">
        <v>5</v>
      </c>
      <c r="H87" s="53">
        <v>5</v>
      </c>
      <c r="I87" s="52">
        <f t="shared" si="0"/>
        <v>4.8571428571428568</v>
      </c>
    </row>
    <row r="88" spans="1:9" s="57" customFormat="1" ht="24.75" customHeight="1" x14ac:dyDescent="0.2">
      <c r="A88" s="54" t="str">
        <f>'Pregnant Women Participating'!A88</f>
        <v>Mountain Plains</v>
      </c>
      <c r="B88" s="56">
        <v>15896</v>
      </c>
      <c r="C88" s="56">
        <v>15661</v>
      </c>
      <c r="D88" s="56">
        <v>15196</v>
      </c>
      <c r="E88" s="56">
        <v>15145</v>
      </c>
      <c r="F88" s="56">
        <v>15106</v>
      </c>
      <c r="G88" s="56">
        <v>15239</v>
      </c>
      <c r="H88" s="56">
        <v>15135</v>
      </c>
      <c r="I88" s="55">
        <f t="shared" si="0"/>
        <v>15339.714285714286</v>
      </c>
    </row>
    <row r="89" spans="1:9" ht="12" customHeight="1" x14ac:dyDescent="0.2">
      <c r="A89" s="58" t="str">
        <f>'Pregnant Women Participating'!A89</f>
        <v>Alaska</v>
      </c>
      <c r="B89" s="52">
        <v>918</v>
      </c>
      <c r="C89" s="53">
        <v>933</v>
      </c>
      <c r="D89" s="53">
        <v>927</v>
      </c>
      <c r="E89" s="53">
        <v>896</v>
      </c>
      <c r="F89" s="53">
        <v>900</v>
      </c>
      <c r="G89" s="53">
        <v>876</v>
      </c>
      <c r="H89" s="53">
        <v>868</v>
      </c>
      <c r="I89" s="52">
        <f t="shared" si="0"/>
        <v>902.57142857142856</v>
      </c>
    </row>
    <row r="90" spans="1:9" ht="12" customHeight="1" x14ac:dyDescent="0.2">
      <c r="A90" s="58" t="str">
        <f>'Pregnant Women Participating'!A90</f>
        <v>American Samoa</v>
      </c>
      <c r="B90" s="52">
        <v>48</v>
      </c>
      <c r="C90" s="53">
        <v>41</v>
      </c>
      <c r="D90" s="53">
        <v>41</v>
      </c>
      <c r="E90" s="53">
        <v>43</v>
      </c>
      <c r="F90" s="53">
        <v>39</v>
      </c>
      <c r="G90" s="53">
        <v>42</v>
      </c>
      <c r="H90" s="53">
        <v>43</v>
      </c>
      <c r="I90" s="52">
        <f t="shared" si="0"/>
        <v>42.428571428571431</v>
      </c>
    </row>
    <row r="91" spans="1:9" ht="12" customHeight="1" x14ac:dyDescent="0.2">
      <c r="A91" s="58" t="str">
        <f>'Pregnant Women Participating'!A91</f>
        <v>California</v>
      </c>
      <c r="B91" s="52">
        <v>48876</v>
      </c>
      <c r="C91" s="53">
        <v>47977</v>
      </c>
      <c r="D91" s="53">
        <v>47746</v>
      </c>
      <c r="E91" s="53">
        <v>47679</v>
      </c>
      <c r="F91" s="53">
        <v>47591</v>
      </c>
      <c r="G91" s="53">
        <v>47707</v>
      </c>
      <c r="H91" s="53">
        <v>47025</v>
      </c>
      <c r="I91" s="52">
        <f t="shared" si="0"/>
        <v>47800.142857142855</v>
      </c>
    </row>
    <row r="92" spans="1:9" ht="12" customHeight="1" x14ac:dyDescent="0.2">
      <c r="A92" s="58" t="str">
        <f>'Pregnant Women Participating'!A92</f>
        <v>Guam</v>
      </c>
      <c r="B92" s="52">
        <v>235</v>
      </c>
      <c r="C92" s="53">
        <v>226</v>
      </c>
      <c r="D92" s="53">
        <v>215</v>
      </c>
      <c r="E92" s="53">
        <v>215</v>
      </c>
      <c r="F92" s="53">
        <v>219</v>
      </c>
      <c r="G92" s="53">
        <v>225</v>
      </c>
      <c r="H92" s="53">
        <v>225</v>
      </c>
      <c r="I92" s="52">
        <f t="shared" si="0"/>
        <v>222.85714285714286</v>
      </c>
    </row>
    <row r="93" spans="1:9" ht="12" customHeight="1" x14ac:dyDescent="0.2">
      <c r="A93" s="58" t="str">
        <f>'Pregnant Women Participating'!A93</f>
        <v>Hawaii</v>
      </c>
      <c r="B93" s="52">
        <v>1671</v>
      </c>
      <c r="C93" s="53">
        <v>1614</v>
      </c>
      <c r="D93" s="53">
        <v>1634</v>
      </c>
      <c r="E93" s="53">
        <v>1603</v>
      </c>
      <c r="F93" s="53">
        <v>1627</v>
      </c>
      <c r="G93" s="53">
        <v>1645</v>
      </c>
      <c r="H93" s="53">
        <v>1648</v>
      </c>
      <c r="I93" s="52">
        <f t="shared" si="0"/>
        <v>1634.5714285714287</v>
      </c>
    </row>
    <row r="94" spans="1:9" ht="12" customHeight="1" x14ac:dyDescent="0.2">
      <c r="A94" s="58" t="str">
        <f>'Pregnant Women Participating'!A94</f>
        <v>Idaho</v>
      </c>
      <c r="B94" s="52">
        <v>2447</v>
      </c>
      <c r="C94" s="53">
        <v>2350</v>
      </c>
      <c r="D94" s="53">
        <v>2355</v>
      </c>
      <c r="E94" s="53">
        <v>2342</v>
      </c>
      <c r="F94" s="53">
        <v>2345</v>
      </c>
      <c r="G94" s="53">
        <v>2292</v>
      </c>
      <c r="H94" s="53">
        <v>2310</v>
      </c>
      <c r="I94" s="52">
        <f t="shared" si="0"/>
        <v>2348.7142857142858</v>
      </c>
    </row>
    <row r="95" spans="1:9" ht="12" customHeight="1" x14ac:dyDescent="0.2">
      <c r="A95" s="58" t="str">
        <f>'Pregnant Women Participating'!A95</f>
        <v>Nevada</v>
      </c>
      <c r="B95" s="52">
        <v>1629</v>
      </c>
      <c r="C95" s="53">
        <v>1532</v>
      </c>
      <c r="D95" s="53">
        <v>1495</v>
      </c>
      <c r="E95" s="53">
        <v>1455</v>
      </c>
      <c r="F95" s="53">
        <v>1432</v>
      </c>
      <c r="G95" s="53">
        <v>1440</v>
      </c>
      <c r="H95" s="53">
        <v>1420</v>
      </c>
      <c r="I95" s="52">
        <f t="shared" si="0"/>
        <v>1486.1428571428571</v>
      </c>
    </row>
    <row r="96" spans="1:9" ht="12" customHeight="1" x14ac:dyDescent="0.2">
      <c r="A96" s="58" t="str">
        <f>'Pregnant Women Participating'!A96</f>
        <v>Oregon</v>
      </c>
      <c r="B96" s="52">
        <v>6126</v>
      </c>
      <c r="C96" s="53">
        <v>5909</v>
      </c>
      <c r="D96" s="53">
        <v>5876</v>
      </c>
      <c r="E96" s="53">
        <v>5876</v>
      </c>
      <c r="F96" s="53">
        <v>5794</v>
      </c>
      <c r="G96" s="53">
        <v>5886</v>
      </c>
      <c r="H96" s="53">
        <v>5842</v>
      </c>
      <c r="I96" s="52">
        <f t="shared" si="0"/>
        <v>5901.2857142857147</v>
      </c>
    </row>
    <row r="97" spans="1:9" ht="12" customHeight="1" x14ac:dyDescent="0.2">
      <c r="A97" s="58" t="str">
        <f>'Pregnant Women Participating'!A97</f>
        <v>Washington</v>
      </c>
      <c r="B97" s="52">
        <v>8125</v>
      </c>
      <c r="C97" s="53">
        <v>7982</v>
      </c>
      <c r="D97" s="53">
        <v>7850</v>
      </c>
      <c r="E97" s="53">
        <v>7733</v>
      </c>
      <c r="F97" s="53">
        <v>7706</v>
      </c>
      <c r="G97" s="53">
        <v>7770</v>
      </c>
      <c r="H97" s="53">
        <v>7786</v>
      </c>
      <c r="I97" s="52">
        <f t="shared" si="0"/>
        <v>7850.2857142857147</v>
      </c>
    </row>
    <row r="98" spans="1:9" ht="12" customHeight="1" x14ac:dyDescent="0.2">
      <c r="A98" s="58" t="str">
        <f>'Pregnant Women Participating'!A98</f>
        <v>Northern Marianas</v>
      </c>
      <c r="B98" s="52">
        <v>107</v>
      </c>
      <c r="C98" s="53">
        <v>98</v>
      </c>
      <c r="D98" s="53">
        <v>95</v>
      </c>
      <c r="E98" s="53">
        <v>80</v>
      </c>
      <c r="F98" s="53">
        <v>82</v>
      </c>
      <c r="G98" s="53">
        <v>83</v>
      </c>
      <c r="H98" s="53">
        <v>78</v>
      </c>
      <c r="I98" s="52">
        <f t="shared" si="0"/>
        <v>89</v>
      </c>
    </row>
    <row r="99" spans="1:9" ht="12" customHeight="1" x14ac:dyDescent="0.2">
      <c r="A99" s="58" t="str">
        <f>'Pregnant Women Participating'!A99</f>
        <v>Inter-Tribal Council, NV</v>
      </c>
      <c r="B99" s="52">
        <v>22</v>
      </c>
      <c r="C99" s="53">
        <v>18</v>
      </c>
      <c r="D99" s="53">
        <v>21</v>
      </c>
      <c r="E99" s="53">
        <v>15</v>
      </c>
      <c r="F99" s="53">
        <v>16</v>
      </c>
      <c r="G99" s="53">
        <v>17</v>
      </c>
      <c r="H99" s="53">
        <v>20</v>
      </c>
      <c r="I99" s="52">
        <f t="shared" si="0"/>
        <v>18.428571428571427</v>
      </c>
    </row>
    <row r="100" spans="1:9" s="57" customFormat="1" ht="24.75" customHeight="1" x14ac:dyDescent="0.2">
      <c r="A100" s="54" t="str">
        <f>'Pregnant Women Participating'!A100</f>
        <v>Western Region</v>
      </c>
      <c r="B100" s="56">
        <v>70204</v>
      </c>
      <c r="C100" s="56">
        <v>68680</v>
      </c>
      <c r="D100" s="56">
        <v>68255</v>
      </c>
      <c r="E100" s="56">
        <v>67937</v>
      </c>
      <c r="F100" s="56">
        <v>67751</v>
      </c>
      <c r="G100" s="56">
        <v>67983</v>
      </c>
      <c r="H100" s="56">
        <v>67265</v>
      </c>
      <c r="I100" s="55">
        <f t="shared" si="0"/>
        <v>68296.428571428565</v>
      </c>
    </row>
    <row r="101" spans="1:9" s="62" customFormat="1" ht="16.5" customHeight="1" thickBot="1" x14ac:dyDescent="0.25">
      <c r="A101" s="59" t="str">
        <f>'Pregnant Women Participating'!A101</f>
        <v>TOTAL</v>
      </c>
      <c r="B101" s="60">
        <v>265832</v>
      </c>
      <c r="C101" s="61">
        <v>260469</v>
      </c>
      <c r="D101" s="61">
        <v>257164</v>
      </c>
      <c r="E101" s="61">
        <v>255283</v>
      </c>
      <c r="F101" s="61">
        <v>254517</v>
      </c>
      <c r="G101" s="61">
        <v>256321</v>
      </c>
      <c r="H101" s="61">
        <v>255589</v>
      </c>
      <c r="I101" s="60">
        <f t="shared" si="0"/>
        <v>257882.14285714287</v>
      </c>
    </row>
    <row r="102" spans="1:9" ht="12.75" customHeight="1" thickTop="1" x14ac:dyDescent="0.2">
      <c r="A102" s="63"/>
    </row>
    <row r="103" spans="1:9" x14ac:dyDescent="0.2">
      <c r="A103" s="63"/>
    </row>
    <row r="104" spans="1:9" s="64" customFormat="1" ht="12.75" x14ac:dyDescent="0.2">
      <c r="A104" s="43" t="s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9" width="13.7109375" style="45" customWidth="1"/>
    <col min="10" max="16384" width="9.140625" style="45"/>
  </cols>
  <sheetData>
    <row r="1" spans="1:9" ht="12" customHeight="1" x14ac:dyDescent="0.2">
      <c r="A1" s="43" t="s">
        <v>35</v>
      </c>
      <c r="B1" s="44"/>
      <c r="C1" s="44"/>
      <c r="D1" s="44"/>
      <c r="E1" s="44"/>
      <c r="F1" s="44"/>
      <c r="G1" s="44"/>
      <c r="H1" s="44"/>
    </row>
    <row r="2" spans="1:9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</row>
    <row r="3" spans="1:9" ht="12" customHeight="1" x14ac:dyDescent="0.2">
      <c r="A3" s="46" t="str">
        <f>'Pregnant Women Participating'!A3</f>
        <v>Data as of July 10, 2026</v>
      </c>
      <c r="B3" s="44"/>
      <c r="C3" s="44"/>
      <c r="D3" s="44"/>
      <c r="E3" s="44"/>
      <c r="F3" s="44"/>
      <c r="G3" s="44"/>
      <c r="H3" s="44"/>
    </row>
    <row r="4" spans="1:9" ht="12" customHeight="1" x14ac:dyDescent="0.2">
      <c r="A4" s="44"/>
      <c r="B4" s="44"/>
      <c r="C4" s="44"/>
      <c r="D4" s="44"/>
      <c r="E4" s="44"/>
      <c r="F4" s="44"/>
      <c r="G4" s="44"/>
      <c r="H4" s="44"/>
    </row>
    <row r="5" spans="1:9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50" t="s">
        <v>12</v>
      </c>
    </row>
    <row r="6" spans="1:9" ht="12" customHeight="1" x14ac:dyDescent="0.2">
      <c r="A6" s="51" t="str">
        <f>'Pregnant Women Participating'!A6</f>
        <v>Connecticut</v>
      </c>
      <c r="B6" s="52">
        <v>2936</v>
      </c>
      <c r="C6" s="53">
        <v>2870</v>
      </c>
      <c r="D6" s="53">
        <v>2831</v>
      </c>
      <c r="E6" s="53">
        <v>2817</v>
      </c>
      <c r="F6" s="53">
        <v>2756</v>
      </c>
      <c r="G6" s="53">
        <v>2735</v>
      </c>
      <c r="H6" s="53">
        <v>2819</v>
      </c>
      <c r="I6" s="52">
        <f t="shared" ref="I6:I101" si="0">IF(SUM(B6:H6)&gt;0,AVERAGE(B6:H6),"0")</f>
        <v>2823.4285714285716</v>
      </c>
    </row>
    <row r="7" spans="1:9" ht="12" customHeight="1" x14ac:dyDescent="0.2">
      <c r="A7" s="51" t="str">
        <f>'Pregnant Women Participating'!A7</f>
        <v>Maine</v>
      </c>
      <c r="B7" s="52">
        <v>815</v>
      </c>
      <c r="C7" s="53">
        <v>801</v>
      </c>
      <c r="D7" s="53">
        <v>769</v>
      </c>
      <c r="E7" s="53">
        <v>788</v>
      </c>
      <c r="F7" s="53">
        <v>793</v>
      </c>
      <c r="G7" s="53">
        <v>791</v>
      </c>
      <c r="H7" s="53">
        <v>781</v>
      </c>
      <c r="I7" s="52">
        <f t="shared" si="0"/>
        <v>791.14285714285711</v>
      </c>
    </row>
    <row r="8" spans="1:9" ht="12" customHeight="1" x14ac:dyDescent="0.2">
      <c r="A8" s="51" t="str">
        <f>'Pregnant Women Participating'!A8</f>
        <v>Massachusetts</v>
      </c>
      <c r="B8" s="52">
        <v>6961</v>
      </c>
      <c r="C8" s="53">
        <v>6718</v>
      </c>
      <c r="D8" s="53">
        <v>6685</v>
      </c>
      <c r="E8" s="53">
        <v>6533</v>
      </c>
      <c r="F8" s="53">
        <v>6420</v>
      </c>
      <c r="G8" s="53">
        <v>6517</v>
      </c>
      <c r="H8" s="53">
        <v>6520</v>
      </c>
      <c r="I8" s="52">
        <f t="shared" si="0"/>
        <v>6622</v>
      </c>
    </row>
    <row r="9" spans="1:9" ht="12" customHeight="1" x14ac:dyDescent="0.2">
      <c r="A9" s="51" t="str">
        <f>'Pregnant Women Participating'!A9</f>
        <v>New Hampshire</v>
      </c>
      <c r="B9" s="52">
        <v>409</v>
      </c>
      <c r="C9" s="53">
        <v>415</v>
      </c>
      <c r="D9" s="53">
        <v>430</v>
      </c>
      <c r="E9" s="53">
        <v>417</v>
      </c>
      <c r="F9" s="53">
        <v>392</v>
      </c>
      <c r="G9" s="53">
        <v>402</v>
      </c>
      <c r="H9" s="53">
        <v>406</v>
      </c>
      <c r="I9" s="52">
        <f t="shared" si="0"/>
        <v>410.14285714285717</v>
      </c>
    </row>
    <row r="10" spans="1:9" ht="12" customHeight="1" x14ac:dyDescent="0.2">
      <c r="A10" s="51" t="str">
        <f>'Pregnant Women Participating'!A10</f>
        <v>New York</v>
      </c>
      <c r="B10" s="52">
        <v>36336</v>
      </c>
      <c r="C10" s="53">
        <v>35990</v>
      </c>
      <c r="D10" s="53">
        <v>35888</v>
      </c>
      <c r="E10" s="53">
        <v>35805</v>
      </c>
      <c r="F10" s="53">
        <v>35595</v>
      </c>
      <c r="G10" s="53">
        <v>35634</v>
      </c>
      <c r="H10" s="53">
        <v>35710</v>
      </c>
      <c r="I10" s="52">
        <f t="shared" si="0"/>
        <v>35851.142857142855</v>
      </c>
    </row>
    <row r="11" spans="1:9" ht="12" customHeight="1" x14ac:dyDescent="0.2">
      <c r="A11" s="51" t="str">
        <f>'Pregnant Women Participating'!A11</f>
        <v>Rhode Island</v>
      </c>
      <c r="B11" s="52">
        <v>961</v>
      </c>
      <c r="C11" s="53">
        <v>889</v>
      </c>
      <c r="D11" s="53">
        <v>874</v>
      </c>
      <c r="E11" s="53">
        <v>880</v>
      </c>
      <c r="F11" s="53">
        <v>884</v>
      </c>
      <c r="G11" s="53">
        <v>890</v>
      </c>
      <c r="H11" s="53">
        <v>834</v>
      </c>
      <c r="I11" s="52">
        <f t="shared" si="0"/>
        <v>887.42857142857144</v>
      </c>
    </row>
    <row r="12" spans="1:9" ht="12" customHeight="1" x14ac:dyDescent="0.2">
      <c r="A12" s="51" t="str">
        <f>'Pregnant Women Participating'!A12</f>
        <v>Vermont</v>
      </c>
      <c r="B12" s="52">
        <v>375</v>
      </c>
      <c r="C12" s="53">
        <v>357</v>
      </c>
      <c r="D12" s="53">
        <v>368</v>
      </c>
      <c r="E12" s="53">
        <v>369</v>
      </c>
      <c r="F12" s="53">
        <v>365</v>
      </c>
      <c r="G12" s="53">
        <v>379</v>
      </c>
      <c r="H12" s="53">
        <v>366</v>
      </c>
      <c r="I12" s="52">
        <f t="shared" si="0"/>
        <v>368.42857142857144</v>
      </c>
    </row>
    <row r="13" spans="1:9" ht="12" customHeight="1" x14ac:dyDescent="0.2">
      <c r="A13" s="51" t="str">
        <f>'Pregnant Women Participating'!A13</f>
        <v>Virgin Islands</v>
      </c>
      <c r="B13" s="52">
        <v>286</v>
      </c>
      <c r="C13" s="53">
        <v>290</v>
      </c>
      <c r="D13" s="53">
        <v>273</v>
      </c>
      <c r="E13" s="53">
        <v>277</v>
      </c>
      <c r="F13" s="53">
        <v>270</v>
      </c>
      <c r="G13" s="53">
        <v>266</v>
      </c>
      <c r="H13" s="53">
        <v>0</v>
      </c>
      <c r="I13" s="52">
        <f t="shared" si="0"/>
        <v>237.42857142857142</v>
      </c>
    </row>
    <row r="14" spans="1:9" ht="12" customHeight="1" x14ac:dyDescent="0.2">
      <c r="A14" s="51" t="str">
        <f>'Pregnant Women Participating'!A14</f>
        <v>Pleasant Point, ME</v>
      </c>
      <c r="B14" s="52">
        <v>0</v>
      </c>
      <c r="C14" s="53">
        <v>1</v>
      </c>
      <c r="D14" s="53">
        <v>1</v>
      </c>
      <c r="E14" s="53">
        <v>2</v>
      </c>
      <c r="F14" s="53">
        <v>2</v>
      </c>
      <c r="G14" s="53">
        <v>2</v>
      </c>
      <c r="H14" s="53">
        <v>1</v>
      </c>
      <c r="I14" s="52">
        <f t="shared" si="0"/>
        <v>1.2857142857142858</v>
      </c>
    </row>
    <row r="15" spans="1:9" s="57" customFormat="1" ht="24.75" customHeight="1" x14ac:dyDescent="0.2">
      <c r="A15" s="54" t="str">
        <f>'Pregnant Women Participating'!A15</f>
        <v>Northeast Region</v>
      </c>
      <c r="B15" s="55">
        <v>49079</v>
      </c>
      <c r="C15" s="56">
        <v>48331</v>
      </c>
      <c r="D15" s="56">
        <v>48119</v>
      </c>
      <c r="E15" s="56">
        <v>47888</v>
      </c>
      <c r="F15" s="56">
        <v>47477</v>
      </c>
      <c r="G15" s="56">
        <v>47616</v>
      </c>
      <c r="H15" s="56">
        <v>47437</v>
      </c>
      <c r="I15" s="55">
        <f t="shared" si="0"/>
        <v>47992.428571428572</v>
      </c>
    </row>
    <row r="16" spans="1:9" ht="12" customHeight="1" x14ac:dyDescent="0.2">
      <c r="A16" s="51" t="str">
        <f>'Pregnant Women Participating'!A16</f>
        <v>Delaware</v>
      </c>
      <c r="B16" s="53">
        <v>1335</v>
      </c>
      <c r="C16" s="53">
        <v>1295</v>
      </c>
      <c r="D16" s="53">
        <v>1348</v>
      </c>
      <c r="E16" s="53">
        <v>1378</v>
      </c>
      <c r="F16" s="53">
        <v>1385</v>
      </c>
      <c r="G16" s="53">
        <v>1404</v>
      </c>
      <c r="H16" s="53">
        <v>1393</v>
      </c>
      <c r="I16" s="52">
        <f t="shared" si="0"/>
        <v>1362.5714285714287</v>
      </c>
    </row>
    <row r="17" spans="1:9" ht="12" customHeight="1" x14ac:dyDescent="0.2">
      <c r="A17" s="51" t="str">
        <f>'Pregnant Women Participating'!A17</f>
        <v>District of Columbia</v>
      </c>
      <c r="B17" s="53">
        <v>991</v>
      </c>
      <c r="C17" s="53">
        <v>955</v>
      </c>
      <c r="D17" s="53">
        <v>987</v>
      </c>
      <c r="E17" s="53">
        <v>984</v>
      </c>
      <c r="F17" s="53">
        <v>974</v>
      </c>
      <c r="G17" s="53">
        <v>974</v>
      </c>
      <c r="H17" s="53">
        <v>964</v>
      </c>
      <c r="I17" s="52">
        <f t="shared" si="0"/>
        <v>975.57142857142856</v>
      </c>
    </row>
    <row r="18" spans="1:9" ht="12" customHeight="1" x14ac:dyDescent="0.2">
      <c r="A18" s="51" t="str">
        <f>'Pregnant Women Participating'!A18</f>
        <v>Maryland</v>
      </c>
      <c r="B18" s="53">
        <v>8055</v>
      </c>
      <c r="C18" s="53">
        <v>8050</v>
      </c>
      <c r="D18" s="53">
        <v>7873</v>
      </c>
      <c r="E18" s="53">
        <v>7712</v>
      </c>
      <c r="F18" s="53">
        <v>7703</v>
      </c>
      <c r="G18" s="53">
        <v>7717</v>
      </c>
      <c r="H18" s="53">
        <v>7620</v>
      </c>
      <c r="I18" s="52">
        <f t="shared" si="0"/>
        <v>7818.5714285714284</v>
      </c>
    </row>
    <row r="19" spans="1:9" ht="12" customHeight="1" x14ac:dyDescent="0.2">
      <c r="A19" s="51" t="str">
        <f>'Pregnant Women Participating'!A19</f>
        <v>New Jersey</v>
      </c>
      <c r="B19" s="53">
        <v>11750</v>
      </c>
      <c r="C19" s="53">
        <v>11522</v>
      </c>
      <c r="D19" s="53">
        <v>11528</v>
      </c>
      <c r="E19" s="53">
        <v>11456</v>
      </c>
      <c r="F19" s="53">
        <v>11373</v>
      </c>
      <c r="G19" s="53">
        <v>11628</v>
      </c>
      <c r="H19" s="53">
        <v>11530</v>
      </c>
      <c r="I19" s="52">
        <f t="shared" si="0"/>
        <v>11541</v>
      </c>
    </row>
    <row r="20" spans="1:9" ht="12" customHeight="1" x14ac:dyDescent="0.2">
      <c r="A20" s="51" t="str">
        <f>'Pregnant Women Participating'!A20</f>
        <v>Pennsylvania</v>
      </c>
      <c r="B20" s="53">
        <v>6166</v>
      </c>
      <c r="C20" s="53">
        <v>5973</v>
      </c>
      <c r="D20" s="53">
        <v>5835</v>
      </c>
      <c r="E20" s="53">
        <v>5870</v>
      </c>
      <c r="F20" s="53">
        <v>5734</v>
      </c>
      <c r="G20" s="53">
        <v>5834</v>
      </c>
      <c r="H20" s="53">
        <v>5980</v>
      </c>
      <c r="I20" s="52">
        <f t="shared" si="0"/>
        <v>5913.1428571428569</v>
      </c>
    </row>
    <row r="21" spans="1:9" ht="12" customHeight="1" x14ac:dyDescent="0.2">
      <c r="A21" s="51" t="str">
        <f>'Pregnant Women Participating'!A21</f>
        <v>Puerto Rico</v>
      </c>
      <c r="B21" s="53">
        <v>2714</v>
      </c>
      <c r="C21" s="53">
        <v>2723</v>
      </c>
      <c r="D21" s="53">
        <v>2757</v>
      </c>
      <c r="E21" s="53">
        <v>2817</v>
      </c>
      <c r="F21" s="53">
        <v>2834</v>
      </c>
      <c r="G21" s="53">
        <v>2902</v>
      </c>
      <c r="H21" s="53">
        <v>2965</v>
      </c>
      <c r="I21" s="52">
        <f t="shared" si="0"/>
        <v>2816</v>
      </c>
    </row>
    <row r="22" spans="1:9" ht="12" customHeight="1" x14ac:dyDescent="0.2">
      <c r="A22" s="51" t="str">
        <f>'Pregnant Women Participating'!A22</f>
        <v>Virginia</v>
      </c>
      <c r="B22" s="53">
        <v>4924</v>
      </c>
      <c r="C22" s="53">
        <v>4746</v>
      </c>
      <c r="D22" s="53">
        <v>4632</v>
      </c>
      <c r="E22" s="53">
        <v>4485</v>
      </c>
      <c r="F22" s="53">
        <v>4430</v>
      </c>
      <c r="G22" s="53">
        <v>4466</v>
      </c>
      <c r="H22" s="53">
        <v>4459</v>
      </c>
      <c r="I22" s="52">
        <f t="shared" si="0"/>
        <v>4591.7142857142853</v>
      </c>
    </row>
    <row r="23" spans="1:9" ht="12" customHeight="1" x14ac:dyDescent="0.2">
      <c r="A23" s="51" t="str">
        <f>'Pregnant Women Participating'!A23</f>
        <v>West Virginia</v>
      </c>
      <c r="B23" s="53">
        <v>742</v>
      </c>
      <c r="C23" s="53">
        <v>746</v>
      </c>
      <c r="D23" s="53">
        <v>736</v>
      </c>
      <c r="E23" s="53">
        <v>733</v>
      </c>
      <c r="F23" s="53">
        <v>738</v>
      </c>
      <c r="G23" s="53">
        <v>764</v>
      </c>
      <c r="H23" s="53">
        <v>748</v>
      </c>
      <c r="I23" s="52">
        <f t="shared" si="0"/>
        <v>743.85714285714289</v>
      </c>
    </row>
    <row r="24" spans="1:9" s="57" customFormat="1" ht="24.75" customHeight="1" x14ac:dyDescent="0.2">
      <c r="A24" s="54" t="str">
        <f>'Pregnant Women Participating'!A24</f>
        <v>Mid-Atlantic Region</v>
      </c>
      <c r="B24" s="56">
        <v>36677</v>
      </c>
      <c r="C24" s="56">
        <v>36010</v>
      </c>
      <c r="D24" s="56">
        <v>35696</v>
      </c>
      <c r="E24" s="56">
        <v>35435</v>
      </c>
      <c r="F24" s="56">
        <v>35171</v>
      </c>
      <c r="G24" s="56">
        <v>35689</v>
      </c>
      <c r="H24" s="56">
        <v>35659</v>
      </c>
      <c r="I24" s="55">
        <f t="shared" si="0"/>
        <v>35762.428571428572</v>
      </c>
    </row>
    <row r="25" spans="1:9" ht="12" customHeight="1" x14ac:dyDescent="0.2">
      <c r="A25" s="51" t="str">
        <f>'Pregnant Women Participating'!A25</f>
        <v>Alabama</v>
      </c>
      <c r="B25" s="53">
        <v>2629</v>
      </c>
      <c r="C25" s="53">
        <v>2635</v>
      </c>
      <c r="D25" s="53">
        <v>2664</v>
      </c>
      <c r="E25" s="53">
        <v>2824</v>
      </c>
      <c r="F25" s="53">
        <v>2816</v>
      </c>
      <c r="G25" s="53">
        <v>2928</v>
      </c>
      <c r="H25" s="53">
        <v>2996</v>
      </c>
      <c r="I25" s="52">
        <f t="shared" si="0"/>
        <v>2784.5714285714284</v>
      </c>
    </row>
    <row r="26" spans="1:9" ht="12" customHeight="1" x14ac:dyDescent="0.2">
      <c r="A26" s="51" t="str">
        <f>'Pregnant Women Participating'!A26</f>
        <v>Florida</v>
      </c>
      <c r="B26" s="53">
        <v>27880</v>
      </c>
      <c r="C26" s="53">
        <v>27331</v>
      </c>
      <c r="D26" s="53">
        <v>27090</v>
      </c>
      <c r="E26" s="53">
        <v>26706</v>
      </c>
      <c r="F26" s="53">
        <v>26123</v>
      </c>
      <c r="G26" s="53">
        <v>25856</v>
      </c>
      <c r="H26" s="53">
        <v>25179</v>
      </c>
      <c r="I26" s="52">
        <f t="shared" si="0"/>
        <v>26595</v>
      </c>
    </row>
    <row r="27" spans="1:9" ht="12" customHeight="1" x14ac:dyDescent="0.2">
      <c r="A27" s="51" t="str">
        <f>'Pregnant Women Participating'!A27</f>
        <v>Georgia</v>
      </c>
      <c r="B27" s="53">
        <v>12796</v>
      </c>
      <c r="C27" s="53">
        <v>12849</v>
      </c>
      <c r="D27" s="53">
        <v>12807</v>
      </c>
      <c r="E27" s="53">
        <v>12751</v>
      </c>
      <c r="F27" s="53">
        <v>12691</v>
      </c>
      <c r="G27" s="53">
        <v>12499</v>
      </c>
      <c r="H27" s="53">
        <v>12345</v>
      </c>
      <c r="I27" s="52">
        <f t="shared" si="0"/>
        <v>12676.857142857143</v>
      </c>
    </row>
    <row r="28" spans="1:9" ht="12" customHeight="1" x14ac:dyDescent="0.2">
      <c r="A28" s="51" t="str">
        <f>'Pregnant Women Participating'!A28</f>
        <v>Kentucky</v>
      </c>
      <c r="B28" s="53">
        <v>3716</v>
      </c>
      <c r="C28" s="53">
        <v>3642</v>
      </c>
      <c r="D28" s="53">
        <v>3692</v>
      </c>
      <c r="E28" s="53">
        <v>3677</v>
      </c>
      <c r="F28" s="53">
        <v>3568</v>
      </c>
      <c r="G28" s="53">
        <v>3610</v>
      </c>
      <c r="H28" s="53">
        <v>3607</v>
      </c>
      <c r="I28" s="52">
        <f t="shared" si="0"/>
        <v>3644.5714285714284</v>
      </c>
    </row>
    <row r="29" spans="1:9" ht="12" customHeight="1" x14ac:dyDescent="0.2">
      <c r="A29" s="51" t="str">
        <f>'Pregnant Women Participating'!A29</f>
        <v>Mississippi</v>
      </c>
      <c r="B29" s="53">
        <v>2533</v>
      </c>
      <c r="C29" s="53">
        <v>2665</v>
      </c>
      <c r="D29" s="53">
        <v>2640</v>
      </c>
      <c r="E29" s="53">
        <v>2524</v>
      </c>
      <c r="F29" s="53">
        <v>2530</v>
      </c>
      <c r="G29" s="53">
        <v>2497</v>
      </c>
      <c r="H29" s="53">
        <v>2218</v>
      </c>
      <c r="I29" s="52">
        <f t="shared" si="0"/>
        <v>2515.2857142857142</v>
      </c>
    </row>
    <row r="30" spans="1:9" ht="12" customHeight="1" x14ac:dyDescent="0.2">
      <c r="A30" s="51" t="str">
        <f>'Pregnant Women Participating'!A30</f>
        <v>North Carolina</v>
      </c>
      <c r="B30" s="53">
        <v>13586</v>
      </c>
      <c r="C30" s="53">
        <v>13420</v>
      </c>
      <c r="D30" s="53">
        <v>13360</v>
      </c>
      <c r="E30" s="53">
        <v>13351</v>
      </c>
      <c r="F30" s="53">
        <v>13282</v>
      </c>
      <c r="G30" s="53">
        <v>13406</v>
      </c>
      <c r="H30" s="53">
        <v>13393</v>
      </c>
      <c r="I30" s="52">
        <f t="shared" si="0"/>
        <v>13399.714285714286</v>
      </c>
    </row>
    <row r="31" spans="1:9" ht="12" customHeight="1" x14ac:dyDescent="0.2">
      <c r="A31" s="51" t="str">
        <f>'Pregnant Women Participating'!A31</f>
        <v>South Carolina</v>
      </c>
      <c r="B31" s="53">
        <v>4129</v>
      </c>
      <c r="C31" s="53">
        <v>4115</v>
      </c>
      <c r="D31" s="53">
        <v>4120</v>
      </c>
      <c r="E31" s="53">
        <v>4045</v>
      </c>
      <c r="F31" s="53">
        <v>3925</v>
      </c>
      <c r="G31" s="53">
        <v>4021</v>
      </c>
      <c r="H31" s="53">
        <v>4007</v>
      </c>
      <c r="I31" s="52">
        <f t="shared" si="0"/>
        <v>4051.7142857142858</v>
      </c>
    </row>
    <row r="32" spans="1:9" ht="12" customHeight="1" x14ac:dyDescent="0.2">
      <c r="A32" s="51" t="str">
        <f>'Pregnant Women Participating'!A32</f>
        <v>Tennessee</v>
      </c>
      <c r="B32" s="53">
        <v>8336</v>
      </c>
      <c r="C32" s="53">
        <v>8091</v>
      </c>
      <c r="D32" s="53">
        <v>8078</v>
      </c>
      <c r="E32" s="53">
        <v>7836</v>
      </c>
      <c r="F32" s="53">
        <v>7920</v>
      </c>
      <c r="G32" s="53">
        <v>7803</v>
      </c>
      <c r="H32" s="53">
        <v>7939</v>
      </c>
      <c r="I32" s="52">
        <f t="shared" si="0"/>
        <v>8000.4285714285716</v>
      </c>
    </row>
    <row r="33" spans="1:9" ht="12" customHeight="1" x14ac:dyDescent="0.2">
      <c r="A33" s="51" t="str">
        <f>'Pregnant Women Participating'!A33</f>
        <v>Choctaw Indians, MS</v>
      </c>
      <c r="B33" s="53">
        <v>9</v>
      </c>
      <c r="C33" s="53">
        <v>13</v>
      </c>
      <c r="D33" s="53">
        <v>15</v>
      </c>
      <c r="E33" s="53">
        <v>16</v>
      </c>
      <c r="F33" s="53">
        <v>15</v>
      </c>
      <c r="G33" s="53">
        <v>16</v>
      </c>
      <c r="H33" s="53">
        <v>17</v>
      </c>
      <c r="I33" s="52">
        <f t="shared" si="0"/>
        <v>14.428571428571429</v>
      </c>
    </row>
    <row r="34" spans="1:9" ht="12" customHeight="1" x14ac:dyDescent="0.2">
      <c r="A34" s="51" t="str">
        <f>'Pregnant Women Participating'!A34</f>
        <v>Eastern Cherokee, NC</v>
      </c>
      <c r="B34" s="53">
        <v>27</v>
      </c>
      <c r="C34" s="53">
        <v>23</v>
      </c>
      <c r="D34" s="53">
        <v>22</v>
      </c>
      <c r="E34" s="53">
        <v>26</v>
      </c>
      <c r="F34" s="53">
        <v>22</v>
      </c>
      <c r="G34" s="53">
        <v>20</v>
      </c>
      <c r="H34" s="53">
        <v>18</v>
      </c>
      <c r="I34" s="52">
        <f t="shared" si="0"/>
        <v>22.571428571428573</v>
      </c>
    </row>
    <row r="35" spans="1:9" s="57" customFormat="1" ht="24.75" customHeight="1" x14ac:dyDescent="0.2">
      <c r="A35" s="54" t="str">
        <f>'Pregnant Women Participating'!A35</f>
        <v>Southeast Region</v>
      </c>
      <c r="B35" s="56">
        <v>75641</v>
      </c>
      <c r="C35" s="56">
        <v>74784</v>
      </c>
      <c r="D35" s="56">
        <v>74488</v>
      </c>
      <c r="E35" s="56">
        <v>73756</v>
      </c>
      <c r="F35" s="56">
        <v>72892</v>
      </c>
      <c r="G35" s="56">
        <v>72656</v>
      </c>
      <c r="H35" s="56">
        <v>71719</v>
      </c>
      <c r="I35" s="55">
        <f t="shared" si="0"/>
        <v>73705.142857142855</v>
      </c>
    </row>
    <row r="36" spans="1:9" ht="12" customHeight="1" x14ac:dyDescent="0.2">
      <c r="A36" s="51" t="str">
        <f>'Pregnant Women Participating'!A36</f>
        <v>Illinois</v>
      </c>
      <c r="B36" s="53">
        <v>10958</v>
      </c>
      <c r="C36" s="53">
        <v>10787</v>
      </c>
      <c r="D36" s="53">
        <v>10419</v>
      </c>
      <c r="E36" s="53">
        <v>10230</v>
      </c>
      <c r="F36" s="53">
        <v>10131</v>
      </c>
      <c r="G36" s="53">
        <v>10117</v>
      </c>
      <c r="H36" s="53">
        <v>10215</v>
      </c>
      <c r="I36" s="52">
        <f t="shared" si="0"/>
        <v>10408.142857142857</v>
      </c>
    </row>
    <row r="37" spans="1:9" ht="12" customHeight="1" x14ac:dyDescent="0.2">
      <c r="A37" s="51" t="str">
        <f>'Pregnant Women Participating'!A37</f>
        <v>Indiana</v>
      </c>
      <c r="B37" s="53">
        <v>6629</v>
      </c>
      <c r="C37" s="53">
        <v>6511</v>
      </c>
      <c r="D37" s="53">
        <v>6547</v>
      </c>
      <c r="E37" s="53">
        <v>6641</v>
      </c>
      <c r="F37" s="53">
        <v>6542</v>
      </c>
      <c r="G37" s="53">
        <v>6553</v>
      </c>
      <c r="H37" s="53">
        <v>6435</v>
      </c>
      <c r="I37" s="52">
        <f t="shared" si="0"/>
        <v>6551.1428571428569</v>
      </c>
    </row>
    <row r="38" spans="1:9" ht="12" customHeight="1" x14ac:dyDescent="0.2">
      <c r="A38" s="51" t="str">
        <f>'Pregnant Women Participating'!A38</f>
        <v>Iowa</v>
      </c>
      <c r="B38" s="53">
        <v>1999</v>
      </c>
      <c r="C38" s="53">
        <v>1954</v>
      </c>
      <c r="D38" s="53">
        <v>1944</v>
      </c>
      <c r="E38" s="53">
        <v>1910</v>
      </c>
      <c r="F38" s="53">
        <v>1861</v>
      </c>
      <c r="G38" s="53">
        <v>1783</v>
      </c>
      <c r="H38" s="53">
        <v>1773</v>
      </c>
      <c r="I38" s="52">
        <f t="shared" si="0"/>
        <v>1889.1428571428571</v>
      </c>
    </row>
    <row r="39" spans="1:9" ht="12" customHeight="1" x14ac:dyDescent="0.2">
      <c r="A39" s="51" t="str">
        <f>'Pregnant Women Participating'!A39</f>
        <v>Michigan</v>
      </c>
      <c r="B39" s="53">
        <v>6022</v>
      </c>
      <c r="C39" s="53">
        <v>6009</v>
      </c>
      <c r="D39" s="53">
        <v>5931</v>
      </c>
      <c r="E39" s="53">
        <v>6019</v>
      </c>
      <c r="F39" s="53">
        <v>5878</v>
      </c>
      <c r="G39" s="53">
        <v>5937</v>
      </c>
      <c r="H39" s="53">
        <v>5986</v>
      </c>
      <c r="I39" s="52">
        <f t="shared" si="0"/>
        <v>5968.8571428571431</v>
      </c>
    </row>
    <row r="40" spans="1:9" ht="12" customHeight="1" x14ac:dyDescent="0.2">
      <c r="A40" s="51" t="str">
        <f>'Pregnant Women Participating'!A40</f>
        <v>Minnesota</v>
      </c>
      <c r="B40" s="53">
        <v>5465</v>
      </c>
      <c r="C40" s="53">
        <v>5330</v>
      </c>
      <c r="D40" s="53">
        <v>5302</v>
      </c>
      <c r="E40" s="53">
        <v>5215</v>
      </c>
      <c r="F40" s="53">
        <v>5126</v>
      </c>
      <c r="G40" s="53">
        <v>5050</v>
      </c>
      <c r="H40" s="53">
        <v>4951</v>
      </c>
      <c r="I40" s="52">
        <f t="shared" si="0"/>
        <v>5205.5714285714284</v>
      </c>
    </row>
    <row r="41" spans="1:9" ht="12" customHeight="1" x14ac:dyDescent="0.2">
      <c r="A41" s="51" t="str">
        <f>'Pregnant Women Participating'!A41</f>
        <v>Ohio</v>
      </c>
      <c r="B41" s="53">
        <v>9390</v>
      </c>
      <c r="C41" s="53">
        <v>9175</v>
      </c>
      <c r="D41" s="53">
        <v>8996</v>
      </c>
      <c r="E41" s="53">
        <v>8844</v>
      </c>
      <c r="F41" s="53">
        <v>8771</v>
      </c>
      <c r="G41" s="53">
        <v>8829</v>
      </c>
      <c r="H41" s="53">
        <v>8690</v>
      </c>
      <c r="I41" s="52">
        <f t="shared" si="0"/>
        <v>8956.4285714285706</v>
      </c>
    </row>
    <row r="42" spans="1:9" ht="12" customHeight="1" x14ac:dyDescent="0.2">
      <c r="A42" s="51" t="str">
        <f>'Pregnant Women Participating'!A42</f>
        <v>Wisconsin</v>
      </c>
      <c r="B42" s="53">
        <v>3436</v>
      </c>
      <c r="C42" s="53">
        <v>3398</v>
      </c>
      <c r="D42" s="53">
        <v>3373</v>
      </c>
      <c r="E42" s="53">
        <v>3307</v>
      </c>
      <c r="F42" s="53">
        <v>3348</v>
      </c>
      <c r="G42" s="53">
        <v>3337</v>
      </c>
      <c r="H42" s="53">
        <v>3241</v>
      </c>
      <c r="I42" s="52">
        <f t="shared" si="0"/>
        <v>3348.5714285714284</v>
      </c>
    </row>
    <row r="43" spans="1:9" s="57" customFormat="1" ht="24.75" customHeight="1" x14ac:dyDescent="0.2">
      <c r="A43" s="54" t="str">
        <f>'Pregnant Women Participating'!A43</f>
        <v>Midwest Region</v>
      </c>
      <c r="B43" s="56">
        <v>43899</v>
      </c>
      <c r="C43" s="56">
        <v>43164</v>
      </c>
      <c r="D43" s="56">
        <v>42512</v>
      </c>
      <c r="E43" s="56">
        <v>42166</v>
      </c>
      <c r="F43" s="56">
        <v>41657</v>
      </c>
      <c r="G43" s="56">
        <v>41606</v>
      </c>
      <c r="H43" s="56">
        <v>41291</v>
      </c>
      <c r="I43" s="55">
        <f t="shared" si="0"/>
        <v>42327.857142857145</v>
      </c>
    </row>
    <row r="44" spans="1:9" ht="12" customHeight="1" x14ac:dyDescent="0.2">
      <c r="A44" s="51" t="str">
        <f>'Pregnant Women Participating'!A44</f>
        <v>Arizona</v>
      </c>
      <c r="B44" s="53">
        <v>7805</v>
      </c>
      <c r="C44" s="53">
        <v>7673</v>
      </c>
      <c r="D44" s="53">
        <v>7688</v>
      </c>
      <c r="E44" s="53">
        <v>7783</v>
      </c>
      <c r="F44" s="53">
        <v>7676</v>
      </c>
      <c r="G44" s="53">
        <v>7810</v>
      </c>
      <c r="H44" s="53">
        <v>7801</v>
      </c>
      <c r="I44" s="52">
        <f t="shared" si="0"/>
        <v>7748</v>
      </c>
    </row>
    <row r="45" spans="1:9" ht="12" customHeight="1" x14ac:dyDescent="0.2">
      <c r="A45" s="51" t="str">
        <f>'Pregnant Women Participating'!A45</f>
        <v>Arkansas</v>
      </c>
      <c r="B45" s="53">
        <v>1859</v>
      </c>
      <c r="C45" s="53">
        <v>1727</v>
      </c>
      <c r="D45" s="53">
        <v>1641</v>
      </c>
      <c r="E45" s="53">
        <v>1735</v>
      </c>
      <c r="F45" s="53">
        <v>1797</v>
      </c>
      <c r="G45" s="53">
        <v>1870</v>
      </c>
      <c r="H45" s="53">
        <v>1901</v>
      </c>
      <c r="I45" s="52">
        <f t="shared" si="0"/>
        <v>1790</v>
      </c>
    </row>
    <row r="46" spans="1:9" ht="12" customHeight="1" x14ac:dyDescent="0.2">
      <c r="A46" s="51" t="str">
        <f>'Pregnant Women Participating'!A46</f>
        <v>Louisiana</v>
      </c>
      <c r="B46" s="53">
        <v>4453</v>
      </c>
      <c r="C46" s="53">
        <v>4376</v>
      </c>
      <c r="D46" s="53">
        <v>4362</v>
      </c>
      <c r="E46" s="53">
        <v>4256</v>
      </c>
      <c r="F46" s="53">
        <v>4248</v>
      </c>
      <c r="G46" s="53">
        <v>4231</v>
      </c>
      <c r="H46" s="53">
        <v>4181</v>
      </c>
      <c r="I46" s="52">
        <f t="shared" si="0"/>
        <v>4301</v>
      </c>
    </row>
    <row r="47" spans="1:9" ht="12" customHeight="1" x14ac:dyDescent="0.2">
      <c r="A47" s="51" t="str">
        <f>'Pregnant Women Participating'!A47</f>
        <v>New Mexico</v>
      </c>
      <c r="B47" s="53">
        <v>2142</v>
      </c>
      <c r="C47" s="53">
        <v>1963</v>
      </c>
      <c r="D47" s="53">
        <v>1932</v>
      </c>
      <c r="E47" s="53">
        <v>2122</v>
      </c>
      <c r="F47" s="53">
        <v>2108</v>
      </c>
      <c r="G47" s="53">
        <v>2074</v>
      </c>
      <c r="H47" s="53">
        <v>2122</v>
      </c>
      <c r="I47" s="52">
        <f t="shared" si="0"/>
        <v>2066.1428571428573</v>
      </c>
    </row>
    <row r="48" spans="1:9" ht="12" customHeight="1" x14ac:dyDescent="0.2">
      <c r="A48" s="51" t="str">
        <f>'Pregnant Women Participating'!A48</f>
        <v>Oklahoma</v>
      </c>
      <c r="B48" s="53">
        <v>3339</v>
      </c>
      <c r="C48" s="53">
        <v>3248</v>
      </c>
      <c r="D48" s="53">
        <v>3198</v>
      </c>
      <c r="E48" s="53">
        <v>3151</v>
      </c>
      <c r="F48" s="53">
        <v>3102</v>
      </c>
      <c r="G48" s="53">
        <v>3125</v>
      </c>
      <c r="H48" s="53">
        <v>2890</v>
      </c>
      <c r="I48" s="52">
        <f t="shared" si="0"/>
        <v>3150.4285714285716</v>
      </c>
    </row>
    <row r="49" spans="1:9" ht="12" customHeight="1" x14ac:dyDescent="0.2">
      <c r="A49" s="51" t="str">
        <f>'Pregnant Women Participating'!A49</f>
        <v>Texas</v>
      </c>
      <c r="B49" s="53">
        <v>85423</v>
      </c>
      <c r="C49" s="53">
        <v>83668</v>
      </c>
      <c r="D49" s="53">
        <v>83031</v>
      </c>
      <c r="E49" s="53">
        <v>81747</v>
      </c>
      <c r="F49" s="53">
        <v>81332</v>
      </c>
      <c r="G49" s="53">
        <v>81229</v>
      </c>
      <c r="H49" s="53">
        <v>80976</v>
      </c>
      <c r="I49" s="52">
        <f t="shared" si="0"/>
        <v>82486.571428571435</v>
      </c>
    </row>
    <row r="50" spans="1:9" ht="12" customHeight="1" x14ac:dyDescent="0.2">
      <c r="A50" s="51" t="str">
        <f>'Pregnant Women Participating'!A50</f>
        <v>Utah</v>
      </c>
      <c r="B50" s="53">
        <v>1638</v>
      </c>
      <c r="C50" s="53">
        <v>1611</v>
      </c>
      <c r="D50" s="53">
        <v>1636</v>
      </c>
      <c r="E50" s="53">
        <v>1572</v>
      </c>
      <c r="F50" s="53">
        <v>1492</v>
      </c>
      <c r="G50" s="53">
        <v>1521</v>
      </c>
      <c r="H50" s="53">
        <v>1496</v>
      </c>
      <c r="I50" s="52">
        <f t="shared" si="0"/>
        <v>1566.5714285714287</v>
      </c>
    </row>
    <row r="51" spans="1:9" ht="12" customHeight="1" x14ac:dyDescent="0.2">
      <c r="A51" s="51" t="str">
        <f>'Pregnant Women Participating'!A51</f>
        <v>Inter-Tribal Council, AZ</v>
      </c>
      <c r="B51" s="53">
        <v>218</v>
      </c>
      <c r="C51" s="53">
        <v>223</v>
      </c>
      <c r="D51" s="53">
        <v>226</v>
      </c>
      <c r="E51" s="53">
        <v>236</v>
      </c>
      <c r="F51" s="53">
        <v>218</v>
      </c>
      <c r="G51" s="53">
        <v>235</v>
      </c>
      <c r="H51" s="53">
        <v>230</v>
      </c>
      <c r="I51" s="52">
        <f t="shared" si="0"/>
        <v>226.57142857142858</v>
      </c>
    </row>
    <row r="52" spans="1:9" ht="12" customHeight="1" x14ac:dyDescent="0.2">
      <c r="A52" s="51" t="str">
        <f>'Pregnant Women Participating'!A52</f>
        <v>Navajo Nation, AZ</v>
      </c>
      <c r="B52" s="53">
        <v>214</v>
      </c>
      <c r="C52" s="53">
        <v>211</v>
      </c>
      <c r="D52" s="53">
        <v>203</v>
      </c>
      <c r="E52" s="53">
        <v>197</v>
      </c>
      <c r="F52" s="53">
        <v>175</v>
      </c>
      <c r="G52" s="53">
        <v>168</v>
      </c>
      <c r="H52" s="53">
        <v>252</v>
      </c>
      <c r="I52" s="52">
        <f t="shared" si="0"/>
        <v>202.85714285714286</v>
      </c>
    </row>
    <row r="53" spans="1:9" ht="12" customHeight="1" x14ac:dyDescent="0.2">
      <c r="A53" s="51" t="str">
        <f>'Pregnant Women Participating'!A53</f>
        <v>Acoma, Canoncito &amp; Laguna, NM</v>
      </c>
      <c r="B53" s="53">
        <v>12</v>
      </c>
      <c r="C53" s="53">
        <v>11</v>
      </c>
      <c r="D53" s="53">
        <v>4</v>
      </c>
      <c r="E53" s="53">
        <v>7</v>
      </c>
      <c r="F53" s="53">
        <v>6</v>
      </c>
      <c r="G53" s="53">
        <v>6</v>
      </c>
      <c r="H53" s="53">
        <v>10</v>
      </c>
      <c r="I53" s="52">
        <f t="shared" si="0"/>
        <v>8</v>
      </c>
    </row>
    <row r="54" spans="1:9" ht="12" customHeight="1" x14ac:dyDescent="0.2">
      <c r="A54" s="51" t="str">
        <f>'Pregnant Women Participating'!A54</f>
        <v>Eight Northern Pueblos, NM</v>
      </c>
      <c r="B54" s="53">
        <v>10</v>
      </c>
      <c r="C54" s="53">
        <v>12</v>
      </c>
      <c r="D54" s="53">
        <v>12</v>
      </c>
      <c r="E54" s="53">
        <v>13</v>
      </c>
      <c r="F54" s="53">
        <v>13</v>
      </c>
      <c r="G54" s="53">
        <v>12</v>
      </c>
      <c r="H54" s="53">
        <v>12</v>
      </c>
      <c r="I54" s="52">
        <f t="shared" si="0"/>
        <v>12</v>
      </c>
    </row>
    <row r="55" spans="1:9" ht="12" customHeight="1" x14ac:dyDescent="0.2">
      <c r="A55" s="51" t="str">
        <f>'Pregnant Women Participating'!A55</f>
        <v>Five Sandoval Pueblos, NM</v>
      </c>
      <c r="B55" s="53">
        <v>7</v>
      </c>
      <c r="C55" s="53">
        <v>8</v>
      </c>
      <c r="D55" s="53">
        <v>8</v>
      </c>
      <c r="E55" s="53">
        <v>7</v>
      </c>
      <c r="F55" s="53">
        <v>6</v>
      </c>
      <c r="G55" s="53">
        <v>10</v>
      </c>
      <c r="H55" s="53">
        <v>12</v>
      </c>
      <c r="I55" s="52">
        <f t="shared" si="0"/>
        <v>8.2857142857142865</v>
      </c>
    </row>
    <row r="56" spans="1:9" ht="12" customHeight="1" x14ac:dyDescent="0.2">
      <c r="A56" s="51" t="str">
        <f>'Pregnant Women Participating'!A56</f>
        <v>Isleta Pueblo, NM</v>
      </c>
      <c r="B56" s="53">
        <v>35</v>
      </c>
      <c r="C56" s="53">
        <v>32</v>
      </c>
      <c r="D56" s="53">
        <v>33</v>
      </c>
      <c r="E56" s="53">
        <v>29</v>
      </c>
      <c r="F56" s="53">
        <v>32</v>
      </c>
      <c r="G56" s="53">
        <v>33</v>
      </c>
      <c r="H56" s="53">
        <v>27</v>
      </c>
      <c r="I56" s="52">
        <f t="shared" si="0"/>
        <v>31.571428571428573</v>
      </c>
    </row>
    <row r="57" spans="1:9" ht="12" customHeight="1" x14ac:dyDescent="0.2">
      <c r="A57" s="51" t="str">
        <f>'Pregnant Women Participating'!A57</f>
        <v>San Felipe Pueblo, NM</v>
      </c>
      <c r="B57" s="53">
        <v>7</v>
      </c>
      <c r="C57" s="53">
        <v>6</v>
      </c>
      <c r="D57" s="53">
        <v>6</v>
      </c>
      <c r="E57" s="53">
        <v>8</v>
      </c>
      <c r="F57" s="53">
        <v>7</v>
      </c>
      <c r="G57" s="53">
        <v>8</v>
      </c>
      <c r="H57" s="53">
        <v>9</v>
      </c>
      <c r="I57" s="52">
        <f t="shared" si="0"/>
        <v>7.2857142857142856</v>
      </c>
    </row>
    <row r="58" spans="1:9" ht="12" customHeight="1" x14ac:dyDescent="0.2">
      <c r="A58" s="51" t="str">
        <f>'Pregnant Women Participating'!A58</f>
        <v>Santo Domingo Tribe, NM</v>
      </c>
      <c r="B58" s="53">
        <v>3</v>
      </c>
      <c r="C58" s="53">
        <v>2</v>
      </c>
      <c r="D58" s="53">
        <v>1</v>
      </c>
      <c r="E58" s="53">
        <v>1</v>
      </c>
      <c r="F58" s="53">
        <v>0</v>
      </c>
      <c r="G58" s="53">
        <v>0</v>
      </c>
      <c r="H58" s="53">
        <v>0</v>
      </c>
      <c r="I58" s="52">
        <f t="shared" si="0"/>
        <v>1</v>
      </c>
    </row>
    <row r="59" spans="1:9" ht="12" customHeight="1" x14ac:dyDescent="0.2">
      <c r="A59" s="51" t="str">
        <f>'Pregnant Women Participating'!A59</f>
        <v>Zuni Pueblo, NM</v>
      </c>
      <c r="B59" s="53">
        <v>10</v>
      </c>
      <c r="C59" s="53">
        <v>10</v>
      </c>
      <c r="D59" s="53">
        <v>10</v>
      </c>
      <c r="E59" s="53">
        <v>7</v>
      </c>
      <c r="F59" s="53">
        <v>8</v>
      </c>
      <c r="G59" s="53">
        <v>8</v>
      </c>
      <c r="H59" s="53">
        <v>8</v>
      </c>
      <c r="I59" s="52">
        <f t="shared" si="0"/>
        <v>8.7142857142857135</v>
      </c>
    </row>
    <row r="60" spans="1:9" ht="12" customHeight="1" x14ac:dyDescent="0.2">
      <c r="A60" s="51" t="str">
        <f>'Pregnant Women Participating'!A60</f>
        <v>Cherokee Nation, OK</v>
      </c>
      <c r="B60" s="53">
        <v>118</v>
      </c>
      <c r="C60" s="53">
        <v>124</v>
      </c>
      <c r="D60" s="53">
        <v>122</v>
      </c>
      <c r="E60" s="53">
        <v>127</v>
      </c>
      <c r="F60" s="53">
        <v>130</v>
      </c>
      <c r="G60" s="53">
        <v>121</v>
      </c>
      <c r="H60" s="53">
        <v>133</v>
      </c>
      <c r="I60" s="52">
        <f t="shared" si="0"/>
        <v>125</v>
      </c>
    </row>
    <row r="61" spans="1:9" ht="12" customHeight="1" x14ac:dyDescent="0.2">
      <c r="A61" s="51" t="str">
        <f>'Pregnant Women Participating'!A61</f>
        <v>Chickasaw Nation, OK</v>
      </c>
      <c r="B61" s="53">
        <v>87</v>
      </c>
      <c r="C61" s="53">
        <v>90</v>
      </c>
      <c r="D61" s="53">
        <v>96</v>
      </c>
      <c r="E61" s="53">
        <v>90</v>
      </c>
      <c r="F61" s="53">
        <v>72</v>
      </c>
      <c r="G61" s="53">
        <v>65</v>
      </c>
      <c r="H61" s="53">
        <v>65</v>
      </c>
      <c r="I61" s="52">
        <f t="shared" si="0"/>
        <v>80.714285714285708</v>
      </c>
    </row>
    <row r="62" spans="1:9" ht="12" customHeight="1" x14ac:dyDescent="0.2">
      <c r="A62" s="51" t="str">
        <f>'Pregnant Women Participating'!A62</f>
        <v>Choctaw Nation, OK</v>
      </c>
      <c r="B62" s="53">
        <v>100</v>
      </c>
      <c r="C62" s="53">
        <v>89</v>
      </c>
      <c r="D62" s="53">
        <v>94</v>
      </c>
      <c r="E62" s="53">
        <v>91</v>
      </c>
      <c r="F62" s="53">
        <v>91</v>
      </c>
      <c r="G62" s="53">
        <v>95</v>
      </c>
      <c r="H62" s="53">
        <v>79</v>
      </c>
      <c r="I62" s="52">
        <f t="shared" si="0"/>
        <v>91.285714285714292</v>
      </c>
    </row>
    <row r="63" spans="1:9" ht="12" customHeight="1" x14ac:dyDescent="0.2">
      <c r="A63" s="51" t="str">
        <f>'Pregnant Women Participating'!A63</f>
        <v>Citizen Potawatomi Nation, OK</v>
      </c>
      <c r="B63" s="53">
        <v>37</v>
      </c>
      <c r="C63" s="53">
        <v>42</v>
      </c>
      <c r="D63" s="53">
        <v>41</v>
      </c>
      <c r="E63" s="53">
        <v>45</v>
      </c>
      <c r="F63" s="53">
        <v>49</v>
      </c>
      <c r="G63" s="53">
        <v>43</v>
      </c>
      <c r="H63" s="53">
        <v>42</v>
      </c>
      <c r="I63" s="52">
        <f t="shared" si="0"/>
        <v>42.714285714285715</v>
      </c>
    </row>
    <row r="64" spans="1:9" ht="12" customHeight="1" x14ac:dyDescent="0.2">
      <c r="A64" s="51" t="str">
        <f>'Pregnant Women Participating'!A64</f>
        <v>Inter-Tribal Council, OK</v>
      </c>
      <c r="B64" s="53">
        <v>17</v>
      </c>
      <c r="C64" s="53">
        <v>21</v>
      </c>
      <c r="D64" s="53">
        <v>20</v>
      </c>
      <c r="E64" s="53">
        <v>15</v>
      </c>
      <c r="F64" s="53">
        <v>15</v>
      </c>
      <c r="G64" s="53">
        <v>11</v>
      </c>
      <c r="H64" s="53">
        <v>11</v>
      </c>
      <c r="I64" s="52">
        <f t="shared" si="0"/>
        <v>15.714285714285714</v>
      </c>
    </row>
    <row r="65" spans="1:9" ht="12" customHeight="1" x14ac:dyDescent="0.2">
      <c r="A65" s="51" t="str">
        <f>'Pregnant Women Participating'!A65</f>
        <v>Muscogee Creek Nation, OK</v>
      </c>
      <c r="B65" s="53">
        <v>46</v>
      </c>
      <c r="C65" s="53">
        <v>41</v>
      </c>
      <c r="D65" s="53">
        <v>47</v>
      </c>
      <c r="E65" s="53">
        <v>51</v>
      </c>
      <c r="F65" s="53">
        <v>62</v>
      </c>
      <c r="G65" s="53">
        <v>57</v>
      </c>
      <c r="H65" s="53">
        <v>50</v>
      </c>
      <c r="I65" s="52">
        <f t="shared" si="0"/>
        <v>50.571428571428569</v>
      </c>
    </row>
    <row r="66" spans="1:9" ht="12" customHeight="1" x14ac:dyDescent="0.2">
      <c r="A66" s="51" t="str">
        <f>'Pregnant Women Participating'!A66</f>
        <v>Osage Tribal Council, OK</v>
      </c>
      <c r="B66" s="53">
        <v>126</v>
      </c>
      <c r="C66" s="53">
        <v>129</v>
      </c>
      <c r="D66" s="53">
        <v>114</v>
      </c>
      <c r="E66" s="53">
        <v>115</v>
      </c>
      <c r="F66" s="53">
        <v>115</v>
      </c>
      <c r="G66" s="53">
        <v>118</v>
      </c>
      <c r="H66" s="53">
        <v>112</v>
      </c>
      <c r="I66" s="52">
        <f t="shared" si="0"/>
        <v>118.42857142857143</v>
      </c>
    </row>
    <row r="67" spans="1:9" ht="12" customHeight="1" x14ac:dyDescent="0.2">
      <c r="A67" s="51" t="str">
        <f>'Pregnant Women Participating'!A67</f>
        <v>Otoe-Missouria Tribe, OK</v>
      </c>
      <c r="B67" s="53">
        <v>13</v>
      </c>
      <c r="C67" s="53">
        <v>11</v>
      </c>
      <c r="D67" s="53">
        <v>11</v>
      </c>
      <c r="E67" s="53">
        <v>12</v>
      </c>
      <c r="F67" s="53">
        <v>11</v>
      </c>
      <c r="G67" s="53">
        <v>8</v>
      </c>
      <c r="H67" s="53">
        <v>7</v>
      </c>
      <c r="I67" s="52">
        <f t="shared" si="0"/>
        <v>10.428571428571429</v>
      </c>
    </row>
    <row r="68" spans="1:9" ht="12" customHeight="1" x14ac:dyDescent="0.2">
      <c r="A68" s="51" t="str">
        <f>'Pregnant Women Participating'!A68</f>
        <v>Wichita, Caddo &amp; Delaware (WCD), OK</v>
      </c>
      <c r="B68" s="53">
        <v>156</v>
      </c>
      <c r="C68" s="53">
        <v>145</v>
      </c>
      <c r="D68" s="53">
        <v>128</v>
      </c>
      <c r="E68" s="53">
        <v>126</v>
      </c>
      <c r="F68" s="53">
        <v>125</v>
      </c>
      <c r="G68" s="53">
        <v>122</v>
      </c>
      <c r="H68" s="53">
        <v>113</v>
      </c>
      <c r="I68" s="52">
        <f t="shared" si="0"/>
        <v>130.71428571428572</v>
      </c>
    </row>
    <row r="69" spans="1:9" s="57" customFormat="1" ht="24.75" customHeight="1" x14ac:dyDescent="0.2">
      <c r="A69" s="54" t="str">
        <f>'Pregnant Women Participating'!A69</f>
        <v>Southwest Region</v>
      </c>
      <c r="B69" s="56">
        <v>107875</v>
      </c>
      <c r="C69" s="56">
        <v>105473</v>
      </c>
      <c r="D69" s="56">
        <v>104664</v>
      </c>
      <c r="E69" s="56">
        <v>103543</v>
      </c>
      <c r="F69" s="56">
        <v>102890</v>
      </c>
      <c r="G69" s="56">
        <v>102980</v>
      </c>
      <c r="H69" s="56">
        <v>102539</v>
      </c>
      <c r="I69" s="55">
        <f t="shared" si="0"/>
        <v>104280.57142857143</v>
      </c>
    </row>
    <row r="70" spans="1:9" ht="12" customHeight="1" x14ac:dyDescent="0.2">
      <c r="A70" s="51" t="str">
        <f>'Pregnant Women Participating'!A70</f>
        <v>Colorado</v>
      </c>
      <c r="B70" s="52">
        <v>4478</v>
      </c>
      <c r="C70" s="53">
        <v>4371</v>
      </c>
      <c r="D70" s="53">
        <v>4371</v>
      </c>
      <c r="E70" s="53">
        <v>4385</v>
      </c>
      <c r="F70" s="53">
        <v>4297</v>
      </c>
      <c r="G70" s="53">
        <v>4288</v>
      </c>
      <c r="H70" s="53">
        <v>4293</v>
      </c>
      <c r="I70" s="52">
        <f t="shared" si="0"/>
        <v>4354.7142857142853</v>
      </c>
    </row>
    <row r="71" spans="1:9" ht="12" customHeight="1" x14ac:dyDescent="0.2">
      <c r="A71" s="51" t="str">
        <f>'Pregnant Women Participating'!A71</f>
        <v>Kansas</v>
      </c>
      <c r="B71" s="52">
        <v>2019</v>
      </c>
      <c r="C71" s="53">
        <v>1972</v>
      </c>
      <c r="D71" s="53">
        <v>1954</v>
      </c>
      <c r="E71" s="53">
        <v>1965</v>
      </c>
      <c r="F71" s="53">
        <v>1925</v>
      </c>
      <c r="G71" s="53">
        <v>1934</v>
      </c>
      <c r="H71" s="53">
        <v>1912</v>
      </c>
      <c r="I71" s="52">
        <f t="shared" si="0"/>
        <v>1954.4285714285713</v>
      </c>
    </row>
    <row r="72" spans="1:9" ht="12" customHeight="1" x14ac:dyDescent="0.2">
      <c r="A72" s="51" t="str">
        <f>'Pregnant Women Participating'!A72</f>
        <v>Missouri</v>
      </c>
      <c r="B72" s="52">
        <v>3957</v>
      </c>
      <c r="C72" s="53">
        <v>3741</v>
      </c>
      <c r="D72" s="53">
        <v>3655</v>
      </c>
      <c r="E72" s="53">
        <v>3576</v>
      </c>
      <c r="F72" s="53">
        <v>3500</v>
      </c>
      <c r="G72" s="53">
        <v>3505</v>
      </c>
      <c r="H72" s="53">
        <v>3433</v>
      </c>
      <c r="I72" s="52">
        <f t="shared" si="0"/>
        <v>3623.8571428571427</v>
      </c>
    </row>
    <row r="73" spans="1:9" ht="12" customHeight="1" x14ac:dyDescent="0.2">
      <c r="A73" s="51" t="str">
        <f>'Pregnant Women Participating'!A73</f>
        <v>Montana</v>
      </c>
      <c r="B73" s="52">
        <v>406</v>
      </c>
      <c r="C73" s="53">
        <v>400</v>
      </c>
      <c r="D73" s="53">
        <v>401</v>
      </c>
      <c r="E73" s="53">
        <v>382</v>
      </c>
      <c r="F73" s="53">
        <v>378</v>
      </c>
      <c r="G73" s="53">
        <v>389</v>
      </c>
      <c r="H73" s="53">
        <v>392</v>
      </c>
      <c r="I73" s="52">
        <f t="shared" si="0"/>
        <v>392.57142857142856</v>
      </c>
    </row>
    <row r="74" spans="1:9" ht="12" customHeight="1" x14ac:dyDescent="0.2">
      <c r="A74" s="51" t="str">
        <f>'Pregnant Women Participating'!A74</f>
        <v>Nebraska</v>
      </c>
      <c r="B74" s="52">
        <v>1459</v>
      </c>
      <c r="C74" s="53">
        <v>1338</v>
      </c>
      <c r="D74" s="53">
        <v>1413</v>
      </c>
      <c r="E74" s="53">
        <v>1362</v>
      </c>
      <c r="F74" s="53">
        <v>1292</v>
      </c>
      <c r="G74" s="53">
        <v>1297</v>
      </c>
      <c r="H74" s="53">
        <v>1292</v>
      </c>
      <c r="I74" s="52">
        <f t="shared" si="0"/>
        <v>1350.4285714285713</v>
      </c>
    </row>
    <row r="75" spans="1:9" ht="12" customHeight="1" x14ac:dyDescent="0.2">
      <c r="A75" s="51" t="str">
        <f>'Pregnant Women Participating'!A75</f>
        <v>North Dakota</v>
      </c>
      <c r="B75" s="52">
        <v>301</v>
      </c>
      <c r="C75" s="53">
        <v>289</v>
      </c>
      <c r="D75" s="53">
        <v>275</v>
      </c>
      <c r="E75" s="53">
        <v>268</v>
      </c>
      <c r="F75" s="53">
        <v>273</v>
      </c>
      <c r="G75" s="53">
        <v>287</v>
      </c>
      <c r="H75" s="53">
        <v>276</v>
      </c>
      <c r="I75" s="52">
        <f t="shared" si="0"/>
        <v>281.28571428571428</v>
      </c>
    </row>
    <row r="76" spans="1:9" ht="12" customHeight="1" x14ac:dyDescent="0.2">
      <c r="A76" s="51" t="str">
        <f>'Pregnant Women Participating'!A76</f>
        <v>South Dakota</v>
      </c>
      <c r="B76" s="52">
        <v>587</v>
      </c>
      <c r="C76" s="53">
        <v>588</v>
      </c>
      <c r="D76" s="53">
        <v>597</v>
      </c>
      <c r="E76" s="53">
        <v>606</v>
      </c>
      <c r="F76" s="53">
        <v>619</v>
      </c>
      <c r="G76" s="53">
        <v>638</v>
      </c>
      <c r="H76" s="53">
        <v>628</v>
      </c>
      <c r="I76" s="52">
        <f t="shared" si="0"/>
        <v>609</v>
      </c>
    </row>
    <row r="77" spans="1:9" ht="12" customHeight="1" x14ac:dyDescent="0.2">
      <c r="A77" s="51" t="str">
        <f>'Pregnant Women Participating'!A77</f>
        <v>Wyoming</v>
      </c>
      <c r="B77" s="52">
        <v>207</v>
      </c>
      <c r="C77" s="53">
        <v>205</v>
      </c>
      <c r="D77" s="53">
        <v>180</v>
      </c>
      <c r="E77" s="53">
        <v>173</v>
      </c>
      <c r="F77" s="53">
        <v>182</v>
      </c>
      <c r="G77" s="53">
        <v>184</v>
      </c>
      <c r="H77" s="53">
        <v>162</v>
      </c>
      <c r="I77" s="52">
        <f t="shared" si="0"/>
        <v>184.71428571428572</v>
      </c>
    </row>
    <row r="78" spans="1:9" ht="12" customHeight="1" x14ac:dyDescent="0.2">
      <c r="A78" s="51" t="str">
        <f>'Pregnant Women Participating'!A78</f>
        <v>Ute Mountain Ute Tribe, CO</v>
      </c>
      <c r="B78" s="52">
        <v>9</v>
      </c>
      <c r="C78" s="53">
        <v>9</v>
      </c>
      <c r="D78" s="53">
        <v>6</v>
      </c>
      <c r="E78" s="53">
        <v>4</v>
      </c>
      <c r="F78" s="53">
        <v>4</v>
      </c>
      <c r="G78" s="53">
        <v>2</v>
      </c>
      <c r="H78" s="53">
        <v>3</v>
      </c>
      <c r="I78" s="52">
        <f t="shared" si="0"/>
        <v>5.2857142857142856</v>
      </c>
    </row>
    <row r="79" spans="1:9" ht="12" customHeight="1" x14ac:dyDescent="0.2">
      <c r="A79" s="51" t="str">
        <f>'Pregnant Women Participating'!A79</f>
        <v>Omaha Sioux, NE</v>
      </c>
      <c r="B79" s="52">
        <v>5</v>
      </c>
      <c r="C79" s="53">
        <v>6</v>
      </c>
      <c r="D79" s="53">
        <v>4</v>
      </c>
      <c r="E79" s="53">
        <v>4</v>
      </c>
      <c r="F79" s="53">
        <v>3</v>
      </c>
      <c r="G79" s="53">
        <v>5</v>
      </c>
      <c r="H79" s="53">
        <v>4</v>
      </c>
      <c r="I79" s="52">
        <f t="shared" si="0"/>
        <v>4.4285714285714288</v>
      </c>
    </row>
    <row r="80" spans="1:9" ht="12" customHeight="1" x14ac:dyDescent="0.2">
      <c r="A80" s="51" t="str">
        <f>'Pregnant Women Participating'!A80</f>
        <v>Santee Sioux, NE</v>
      </c>
      <c r="B80" s="52">
        <v>1</v>
      </c>
      <c r="C80" s="53">
        <v>1</v>
      </c>
      <c r="D80" s="53">
        <v>1</v>
      </c>
      <c r="E80" s="53">
        <v>1</v>
      </c>
      <c r="F80" s="53">
        <v>1</v>
      </c>
      <c r="G80" s="53">
        <v>0</v>
      </c>
      <c r="H80" s="53">
        <v>0</v>
      </c>
      <c r="I80" s="52">
        <f t="shared" si="0"/>
        <v>0.7142857142857143</v>
      </c>
    </row>
    <row r="81" spans="1:9" ht="12" customHeight="1" x14ac:dyDescent="0.2">
      <c r="A81" s="51" t="str">
        <f>'Pregnant Women Participating'!A81</f>
        <v>Winnebago Tribe, NE</v>
      </c>
      <c r="B81" s="52">
        <v>1</v>
      </c>
      <c r="C81" s="53">
        <v>1</v>
      </c>
      <c r="D81" s="53">
        <v>2</v>
      </c>
      <c r="E81" s="53">
        <v>2</v>
      </c>
      <c r="F81" s="53">
        <v>1</v>
      </c>
      <c r="G81" s="53">
        <v>1</v>
      </c>
      <c r="H81" s="53">
        <v>1</v>
      </c>
      <c r="I81" s="52">
        <f t="shared" si="0"/>
        <v>1.2857142857142858</v>
      </c>
    </row>
    <row r="82" spans="1:9" ht="12" customHeight="1" x14ac:dyDescent="0.2">
      <c r="A82" s="51" t="str">
        <f>'Pregnant Women Participating'!A82</f>
        <v>Standing Rock Sioux Tribe, ND</v>
      </c>
      <c r="B82" s="52">
        <v>1</v>
      </c>
      <c r="C82" s="53">
        <v>1</v>
      </c>
      <c r="D82" s="53">
        <v>2</v>
      </c>
      <c r="E82" s="53">
        <v>2</v>
      </c>
      <c r="F82" s="53">
        <v>1</v>
      </c>
      <c r="G82" s="53">
        <v>2</v>
      </c>
      <c r="H82" s="53">
        <v>4</v>
      </c>
      <c r="I82" s="52">
        <f t="shared" si="0"/>
        <v>1.8571428571428572</v>
      </c>
    </row>
    <row r="83" spans="1:9" ht="12" customHeight="1" x14ac:dyDescent="0.2">
      <c r="A83" s="51" t="str">
        <f>'Pregnant Women Participating'!A83</f>
        <v>Three Affiliated Tribes, ND</v>
      </c>
      <c r="B83" s="52">
        <v>4</v>
      </c>
      <c r="C83" s="53">
        <v>4</v>
      </c>
      <c r="D83" s="53">
        <v>4</v>
      </c>
      <c r="E83" s="53">
        <v>4</v>
      </c>
      <c r="F83" s="53">
        <v>3</v>
      </c>
      <c r="G83" s="53">
        <v>3</v>
      </c>
      <c r="H83" s="53">
        <v>4</v>
      </c>
      <c r="I83" s="52">
        <f t="shared" si="0"/>
        <v>3.7142857142857144</v>
      </c>
    </row>
    <row r="84" spans="1:9" ht="12" customHeight="1" x14ac:dyDescent="0.2">
      <c r="A84" s="51" t="str">
        <f>'Pregnant Women Participating'!A84</f>
        <v>Cheyenne River Sioux, SD</v>
      </c>
      <c r="B84" s="52">
        <v>11</v>
      </c>
      <c r="C84" s="53">
        <v>10</v>
      </c>
      <c r="D84" s="53">
        <v>12</v>
      </c>
      <c r="E84" s="53">
        <v>11</v>
      </c>
      <c r="F84" s="53">
        <v>11</v>
      </c>
      <c r="G84" s="53">
        <v>8</v>
      </c>
      <c r="H84" s="53">
        <v>8</v>
      </c>
      <c r="I84" s="52">
        <f t="shared" si="0"/>
        <v>10.142857142857142</v>
      </c>
    </row>
    <row r="85" spans="1:9" ht="12" customHeight="1" x14ac:dyDescent="0.2">
      <c r="A85" s="51" t="str">
        <f>'Pregnant Women Participating'!A85</f>
        <v>Rosebud Sioux, SD</v>
      </c>
      <c r="B85" s="52">
        <v>27</v>
      </c>
      <c r="C85" s="53">
        <v>35</v>
      </c>
      <c r="D85" s="53">
        <v>37</v>
      </c>
      <c r="E85" s="53">
        <v>41</v>
      </c>
      <c r="F85" s="53">
        <v>39</v>
      </c>
      <c r="G85" s="53">
        <v>37</v>
      </c>
      <c r="H85" s="53">
        <v>36</v>
      </c>
      <c r="I85" s="52">
        <f t="shared" si="0"/>
        <v>36</v>
      </c>
    </row>
    <row r="86" spans="1:9" ht="12" customHeight="1" x14ac:dyDescent="0.2">
      <c r="A86" s="51" t="str">
        <f>'Pregnant Women Participating'!A86</f>
        <v>Northern Arapahoe, WY</v>
      </c>
      <c r="B86" s="52">
        <v>13</v>
      </c>
      <c r="C86" s="53">
        <v>9</v>
      </c>
      <c r="D86" s="53">
        <v>8</v>
      </c>
      <c r="E86" s="53">
        <v>6</v>
      </c>
      <c r="F86" s="53">
        <v>5</v>
      </c>
      <c r="G86" s="53">
        <v>5</v>
      </c>
      <c r="H86" s="53">
        <v>7</v>
      </c>
      <c r="I86" s="52">
        <f t="shared" si="0"/>
        <v>7.5714285714285712</v>
      </c>
    </row>
    <row r="87" spans="1:9" ht="12" customHeight="1" x14ac:dyDescent="0.2">
      <c r="A87" s="51" t="str">
        <f>'Pregnant Women Participating'!A87</f>
        <v>Shoshone Tribe, WY</v>
      </c>
      <c r="B87" s="52">
        <v>1</v>
      </c>
      <c r="C87" s="53">
        <v>1</v>
      </c>
      <c r="D87" s="53">
        <v>1</v>
      </c>
      <c r="E87" s="53">
        <v>1</v>
      </c>
      <c r="F87" s="53">
        <v>1</v>
      </c>
      <c r="G87" s="53">
        <v>1</v>
      </c>
      <c r="H87" s="53">
        <v>1</v>
      </c>
      <c r="I87" s="52">
        <f t="shared" si="0"/>
        <v>1</v>
      </c>
    </row>
    <row r="88" spans="1:9" s="57" customFormat="1" ht="24.75" customHeight="1" x14ac:dyDescent="0.2">
      <c r="A88" s="54" t="str">
        <f>'Pregnant Women Participating'!A88</f>
        <v>Mountain Plains</v>
      </c>
      <c r="B88" s="56">
        <v>13487</v>
      </c>
      <c r="C88" s="56">
        <v>12981</v>
      </c>
      <c r="D88" s="56">
        <v>12923</v>
      </c>
      <c r="E88" s="56">
        <v>12793</v>
      </c>
      <c r="F88" s="56">
        <v>12535</v>
      </c>
      <c r="G88" s="56">
        <v>12586</v>
      </c>
      <c r="H88" s="56">
        <v>12456</v>
      </c>
      <c r="I88" s="55">
        <f t="shared" si="0"/>
        <v>12823</v>
      </c>
    </row>
    <row r="89" spans="1:9" ht="12" customHeight="1" x14ac:dyDescent="0.2">
      <c r="A89" s="58" t="str">
        <f>'Pregnant Women Participating'!A89</f>
        <v>Alaska</v>
      </c>
      <c r="B89" s="52">
        <v>550</v>
      </c>
      <c r="C89" s="53">
        <v>571</v>
      </c>
      <c r="D89" s="53">
        <v>576</v>
      </c>
      <c r="E89" s="53">
        <v>570</v>
      </c>
      <c r="F89" s="53">
        <v>575</v>
      </c>
      <c r="G89" s="53">
        <v>566</v>
      </c>
      <c r="H89" s="53">
        <v>575</v>
      </c>
      <c r="I89" s="52">
        <f t="shared" si="0"/>
        <v>569</v>
      </c>
    </row>
    <row r="90" spans="1:9" ht="12" customHeight="1" x14ac:dyDescent="0.2">
      <c r="A90" s="58" t="str">
        <f>'Pregnant Women Participating'!A90</f>
        <v>American Samoa</v>
      </c>
      <c r="B90" s="52">
        <v>216</v>
      </c>
      <c r="C90" s="53">
        <v>218</v>
      </c>
      <c r="D90" s="53">
        <v>226</v>
      </c>
      <c r="E90" s="53">
        <v>227</v>
      </c>
      <c r="F90" s="53">
        <v>211</v>
      </c>
      <c r="G90" s="53">
        <v>209</v>
      </c>
      <c r="H90" s="53">
        <v>207</v>
      </c>
      <c r="I90" s="52">
        <f t="shared" si="0"/>
        <v>216.28571428571428</v>
      </c>
    </row>
    <row r="91" spans="1:9" ht="12" customHeight="1" x14ac:dyDescent="0.2">
      <c r="A91" s="58" t="str">
        <f>'Pregnant Women Participating'!A91</f>
        <v>California</v>
      </c>
      <c r="B91" s="52">
        <v>44762</v>
      </c>
      <c r="C91" s="53">
        <v>43797</v>
      </c>
      <c r="D91" s="53">
        <v>43693</v>
      </c>
      <c r="E91" s="53">
        <v>43551</v>
      </c>
      <c r="F91" s="53">
        <v>43187</v>
      </c>
      <c r="G91" s="53">
        <v>43434</v>
      </c>
      <c r="H91" s="53">
        <v>43076</v>
      </c>
      <c r="I91" s="52">
        <f t="shared" si="0"/>
        <v>43642.857142857145</v>
      </c>
    </row>
    <row r="92" spans="1:9" ht="12" customHeight="1" x14ac:dyDescent="0.2">
      <c r="A92" s="58" t="str">
        <f>'Pregnant Women Participating'!A92</f>
        <v>Guam</v>
      </c>
      <c r="B92" s="52">
        <v>298</v>
      </c>
      <c r="C92" s="53">
        <v>286</v>
      </c>
      <c r="D92" s="53">
        <v>304</v>
      </c>
      <c r="E92" s="53">
        <v>334</v>
      </c>
      <c r="F92" s="53">
        <v>322</v>
      </c>
      <c r="G92" s="53">
        <v>323</v>
      </c>
      <c r="H92" s="53">
        <v>309</v>
      </c>
      <c r="I92" s="52">
        <f t="shared" si="0"/>
        <v>310.85714285714283</v>
      </c>
    </row>
    <row r="93" spans="1:9" ht="12" customHeight="1" x14ac:dyDescent="0.2">
      <c r="A93" s="58" t="str">
        <f>'Pregnant Women Participating'!A93</f>
        <v>Hawaii</v>
      </c>
      <c r="B93" s="52">
        <v>1028</v>
      </c>
      <c r="C93" s="53">
        <v>1002</v>
      </c>
      <c r="D93" s="53">
        <v>987</v>
      </c>
      <c r="E93" s="53">
        <v>1023</v>
      </c>
      <c r="F93" s="53">
        <v>987</v>
      </c>
      <c r="G93" s="53">
        <v>995</v>
      </c>
      <c r="H93" s="53">
        <v>993</v>
      </c>
      <c r="I93" s="52">
        <f t="shared" si="0"/>
        <v>1002.1428571428571</v>
      </c>
    </row>
    <row r="94" spans="1:9" ht="12" customHeight="1" x14ac:dyDescent="0.2">
      <c r="A94" s="58" t="str">
        <f>'Pregnant Women Participating'!A94</f>
        <v>Idaho</v>
      </c>
      <c r="B94" s="52">
        <v>1188</v>
      </c>
      <c r="C94" s="53">
        <v>1162</v>
      </c>
      <c r="D94" s="53">
        <v>1113</v>
      </c>
      <c r="E94" s="53">
        <v>1149</v>
      </c>
      <c r="F94" s="53">
        <v>1078</v>
      </c>
      <c r="G94" s="53">
        <v>1090</v>
      </c>
      <c r="H94" s="53">
        <v>1058</v>
      </c>
      <c r="I94" s="52">
        <f t="shared" si="0"/>
        <v>1119.7142857142858</v>
      </c>
    </row>
    <row r="95" spans="1:9" ht="12" customHeight="1" x14ac:dyDescent="0.2">
      <c r="A95" s="58" t="str">
        <f>'Pregnant Women Participating'!A95</f>
        <v>Nevada</v>
      </c>
      <c r="B95" s="52">
        <v>2427</v>
      </c>
      <c r="C95" s="53">
        <v>2318</v>
      </c>
      <c r="D95" s="53">
        <v>2347</v>
      </c>
      <c r="E95" s="53">
        <v>2263</v>
      </c>
      <c r="F95" s="53">
        <v>2146</v>
      </c>
      <c r="G95" s="53">
        <v>2170</v>
      </c>
      <c r="H95" s="53">
        <v>2174</v>
      </c>
      <c r="I95" s="52">
        <f t="shared" si="0"/>
        <v>2263.5714285714284</v>
      </c>
    </row>
    <row r="96" spans="1:9" ht="12" customHeight="1" x14ac:dyDescent="0.2">
      <c r="A96" s="58" t="str">
        <f>'Pregnant Women Participating'!A96</f>
        <v>Oregon</v>
      </c>
      <c r="B96" s="52">
        <v>2698</v>
      </c>
      <c r="C96" s="53">
        <v>2667</v>
      </c>
      <c r="D96" s="53">
        <v>2643</v>
      </c>
      <c r="E96" s="53">
        <v>2619</v>
      </c>
      <c r="F96" s="53">
        <v>2610</v>
      </c>
      <c r="G96" s="53">
        <v>2578</v>
      </c>
      <c r="H96" s="53">
        <v>2558</v>
      </c>
      <c r="I96" s="52">
        <f t="shared" si="0"/>
        <v>2624.7142857142858</v>
      </c>
    </row>
    <row r="97" spans="1:9" ht="12" customHeight="1" x14ac:dyDescent="0.2">
      <c r="A97" s="58" t="str">
        <f>'Pregnant Women Participating'!A97</f>
        <v>Washington</v>
      </c>
      <c r="B97" s="52">
        <v>3250</v>
      </c>
      <c r="C97" s="53">
        <v>3147</v>
      </c>
      <c r="D97" s="53">
        <v>3083</v>
      </c>
      <c r="E97" s="53">
        <v>3041</v>
      </c>
      <c r="F97" s="53">
        <v>3015</v>
      </c>
      <c r="G97" s="53">
        <v>3046</v>
      </c>
      <c r="H97" s="53">
        <v>3060</v>
      </c>
      <c r="I97" s="52">
        <f t="shared" si="0"/>
        <v>3091.7142857142858</v>
      </c>
    </row>
    <row r="98" spans="1:9" ht="12" customHeight="1" x14ac:dyDescent="0.2">
      <c r="A98" s="58" t="str">
        <f>'Pregnant Women Participating'!A98</f>
        <v>Northern Marianas</v>
      </c>
      <c r="B98" s="52">
        <v>143</v>
      </c>
      <c r="C98" s="53">
        <v>148</v>
      </c>
      <c r="D98" s="53">
        <v>154</v>
      </c>
      <c r="E98" s="53">
        <v>150</v>
      </c>
      <c r="F98" s="53">
        <v>153</v>
      </c>
      <c r="G98" s="53">
        <v>151</v>
      </c>
      <c r="H98" s="53">
        <v>144</v>
      </c>
      <c r="I98" s="52">
        <f t="shared" si="0"/>
        <v>149</v>
      </c>
    </row>
    <row r="99" spans="1:9" ht="12" customHeight="1" x14ac:dyDescent="0.2">
      <c r="A99" s="58" t="str">
        <f>'Pregnant Women Participating'!A99</f>
        <v>Inter-Tribal Council, NV</v>
      </c>
      <c r="B99" s="52">
        <v>13</v>
      </c>
      <c r="C99" s="53">
        <v>13</v>
      </c>
      <c r="D99" s="53">
        <v>11</v>
      </c>
      <c r="E99" s="53">
        <v>15</v>
      </c>
      <c r="F99" s="53">
        <v>16</v>
      </c>
      <c r="G99" s="53">
        <v>13</v>
      </c>
      <c r="H99" s="53">
        <v>13</v>
      </c>
      <c r="I99" s="52">
        <f t="shared" si="0"/>
        <v>13.428571428571429</v>
      </c>
    </row>
    <row r="100" spans="1:9" s="57" customFormat="1" ht="24.75" customHeight="1" x14ac:dyDescent="0.2">
      <c r="A100" s="54" t="str">
        <f>'Pregnant Women Participating'!A100</f>
        <v>Western Region</v>
      </c>
      <c r="B100" s="56">
        <v>56573</v>
      </c>
      <c r="C100" s="56">
        <v>55329</v>
      </c>
      <c r="D100" s="56">
        <v>55137</v>
      </c>
      <c r="E100" s="56">
        <v>54942</v>
      </c>
      <c r="F100" s="56">
        <v>54300</v>
      </c>
      <c r="G100" s="56">
        <v>54575</v>
      </c>
      <c r="H100" s="56">
        <v>54167</v>
      </c>
      <c r="I100" s="55">
        <f t="shared" si="0"/>
        <v>55003.285714285717</v>
      </c>
    </row>
    <row r="101" spans="1:9" s="62" customFormat="1" ht="16.5" customHeight="1" thickBot="1" x14ac:dyDescent="0.25">
      <c r="A101" s="59" t="str">
        <f>'Pregnant Women Participating'!A101</f>
        <v>TOTAL</v>
      </c>
      <c r="B101" s="60">
        <v>383231</v>
      </c>
      <c r="C101" s="61">
        <v>376072</v>
      </c>
      <c r="D101" s="61">
        <v>373539</v>
      </c>
      <c r="E101" s="61">
        <v>370523</v>
      </c>
      <c r="F101" s="61">
        <v>366922</v>
      </c>
      <c r="G101" s="61">
        <v>367708</v>
      </c>
      <c r="H101" s="61">
        <v>365268</v>
      </c>
      <c r="I101" s="60">
        <f t="shared" si="0"/>
        <v>371894.71428571426</v>
      </c>
    </row>
    <row r="102" spans="1:9" ht="12.75" customHeight="1" thickTop="1" x14ac:dyDescent="0.2">
      <c r="A102" s="63"/>
    </row>
    <row r="103" spans="1:9" x14ac:dyDescent="0.2">
      <c r="A103" s="63"/>
    </row>
    <row r="104" spans="1:9" s="64" customFormat="1" ht="12.75" x14ac:dyDescent="0.2">
      <c r="A104" s="43" t="s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11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tr">
        <f>'Pregnant Women Participating'!A6</f>
        <v>Connecticut</v>
      </c>
      <c r="B6" s="13">
        <v>4567</v>
      </c>
      <c r="C6" s="4">
        <v>4502</v>
      </c>
      <c r="D6" s="4">
        <v>4421</v>
      </c>
      <c r="E6" s="4">
        <v>4371</v>
      </c>
      <c r="F6" s="4">
        <v>4289</v>
      </c>
      <c r="G6" s="4">
        <v>4291</v>
      </c>
      <c r="H6" s="4">
        <v>4398</v>
      </c>
      <c r="I6" s="13">
        <f t="shared" ref="I6:I101" si="0">IF(SUM(B6:H6)&gt;0,AVERAGE(B6:H6)," ")</f>
        <v>4405.5714285714284</v>
      </c>
    </row>
    <row r="7" spans="1:9" ht="12" customHeight="1" x14ac:dyDescent="0.2">
      <c r="A7" s="7" t="str">
        <f>'Pregnant Women Participating'!A7</f>
        <v>Maine</v>
      </c>
      <c r="B7" s="13">
        <v>1808</v>
      </c>
      <c r="C7" s="4">
        <v>1757</v>
      </c>
      <c r="D7" s="4">
        <v>1704</v>
      </c>
      <c r="E7" s="4">
        <v>1744</v>
      </c>
      <c r="F7" s="4">
        <v>1765</v>
      </c>
      <c r="G7" s="4">
        <v>1770</v>
      </c>
      <c r="H7" s="4">
        <v>1779</v>
      </c>
      <c r="I7" s="13">
        <f t="shared" si="0"/>
        <v>1761</v>
      </c>
    </row>
    <row r="8" spans="1:9" ht="12" customHeight="1" x14ac:dyDescent="0.2">
      <c r="A8" s="7" t="str">
        <f>'Pregnant Women Participating'!A8</f>
        <v>Massachusetts</v>
      </c>
      <c r="B8" s="13">
        <v>11094</v>
      </c>
      <c r="C8" s="4">
        <v>10766</v>
      </c>
      <c r="D8" s="4">
        <v>10691</v>
      </c>
      <c r="E8" s="4">
        <v>10499</v>
      </c>
      <c r="F8" s="4">
        <v>10309</v>
      </c>
      <c r="G8" s="4">
        <v>10448</v>
      </c>
      <c r="H8" s="4">
        <v>10453</v>
      </c>
      <c r="I8" s="13">
        <f t="shared" si="0"/>
        <v>10608.571428571429</v>
      </c>
    </row>
    <row r="9" spans="1:9" ht="12" customHeight="1" x14ac:dyDescent="0.2">
      <c r="A9" s="7" t="str">
        <f>'Pregnant Women Participating'!A9</f>
        <v>New Hampshire</v>
      </c>
      <c r="B9" s="13">
        <v>1071</v>
      </c>
      <c r="C9" s="4">
        <v>1065</v>
      </c>
      <c r="D9" s="4">
        <v>1058</v>
      </c>
      <c r="E9" s="4">
        <v>1066</v>
      </c>
      <c r="F9" s="4">
        <v>1027</v>
      </c>
      <c r="G9" s="4">
        <v>1041</v>
      </c>
      <c r="H9" s="4">
        <v>1049</v>
      </c>
      <c r="I9" s="13">
        <f t="shared" si="0"/>
        <v>1053.8571428571429</v>
      </c>
    </row>
    <row r="10" spans="1:9" ht="12" customHeight="1" x14ac:dyDescent="0.2">
      <c r="A10" s="7" t="str">
        <f>'Pregnant Women Participating'!A10</f>
        <v>New York</v>
      </c>
      <c r="B10" s="13">
        <v>51248</v>
      </c>
      <c r="C10" s="4">
        <v>50767</v>
      </c>
      <c r="D10" s="4">
        <v>50524</v>
      </c>
      <c r="E10" s="4">
        <v>50387</v>
      </c>
      <c r="F10" s="4">
        <v>50255</v>
      </c>
      <c r="G10" s="4">
        <v>50392</v>
      </c>
      <c r="H10" s="4">
        <v>50370</v>
      </c>
      <c r="I10" s="13">
        <f t="shared" si="0"/>
        <v>50563.285714285717</v>
      </c>
    </row>
    <row r="11" spans="1:9" ht="12" customHeight="1" x14ac:dyDescent="0.2">
      <c r="A11" s="7" t="str">
        <f>'Pregnant Women Participating'!A11</f>
        <v>Rhode Island</v>
      </c>
      <c r="B11" s="13">
        <v>1511</v>
      </c>
      <c r="C11" s="4">
        <v>1428</v>
      </c>
      <c r="D11" s="4">
        <v>1403</v>
      </c>
      <c r="E11" s="4">
        <v>1419</v>
      </c>
      <c r="F11" s="4">
        <v>1390</v>
      </c>
      <c r="G11" s="4">
        <v>1413</v>
      </c>
      <c r="H11" s="4">
        <v>1351</v>
      </c>
      <c r="I11" s="13">
        <f t="shared" si="0"/>
        <v>1416.4285714285713</v>
      </c>
    </row>
    <row r="12" spans="1:9" ht="12" customHeight="1" x14ac:dyDescent="0.2">
      <c r="A12" s="7" t="str">
        <f>'Pregnant Women Participating'!A12</f>
        <v>Vermont</v>
      </c>
      <c r="B12" s="13">
        <v>1091</v>
      </c>
      <c r="C12" s="4">
        <v>1081</v>
      </c>
      <c r="D12" s="4">
        <v>1106</v>
      </c>
      <c r="E12" s="4">
        <v>1106</v>
      </c>
      <c r="F12" s="4">
        <v>1118</v>
      </c>
      <c r="G12" s="4">
        <v>1139</v>
      </c>
      <c r="H12" s="4">
        <v>1136</v>
      </c>
      <c r="I12" s="13">
        <f t="shared" si="0"/>
        <v>1111</v>
      </c>
    </row>
    <row r="13" spans="1:9" ht="12" customHeight="1" x14ac:dyDescent="0.2">
      <c r="A13" s="7" t="str">
        <f>'Pregnant Women Participating'!A13</f>
        <v>Virgin Islands</v>
      </c>
      <c r="B13" s="13">
        <v>345</v>
      </c>
      <c r="C13" s="4">
        <v>338</v>
      </c>
      <c r="D13" s="4">
        <v>325</v>
      </c>
      <c r="E13" s="4">
        <v>326</v>
      </c>
      <c r="F13" s="4">
        <v>318</v>
      </c>
      <c r="G13" s="4">
        <v>309</v>
      </c>
      <c r="H13" s="4">
        <v>0</v>
      </c>
      <c r="I13" s="13">
        <f t="shared" si="0"/>
        <v>280.14285714285717</v>
      </c>
    </row>
    <row r="14" spans="1:9" ht="12" customHeight="1" x14ac:dyDescent="0.2">
      <c r="A14" s="7" t="str">
        <f>'Pregnant Women Participating'!A14</f>
        <v>Pleasant Point, ME</v>
      </c>
      <c r="B14" s="13">
        <v>2</v>
      </c>
      <c r="C14" s="4">
        <v>2</v>
      </c>
      <c r="D14" s="4">
        <v>2</v>
      </c>
      <c r="E14" s="4">
        <v>3</v>
      </c>
      <c r="F14" s="4">
        <v>3</v>
      </c>
      <c r="G14" s="4">
        <v>5</v>
      </c>
      <c r="H14" s="4">
        <v>4</v>
      </c>
      <c r="I14" s="13">
        <f t="shared" si="0"/>
        <v>3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72737</v>
      </c>
      <c r="C15" s="15">
        <v>71706</v>
      </c>
      <c r="D15" s="15">
        <v>71234</v>
      </c>
      <c r="E15" s="15">
        <v>70921</v>
      </c>
      <c r="F15" s="15">
        <v>70474</v>
      </c>
      <c r="G15" s="15">
        <v>70808</v>
      </c>
      <c r="H15" s="15">
        <v>70540</v>
      </c>
      <c r="I15" s="16">
        <f t="shared" si="0"/>
        <v>71202.857142857145</v>
      </c>
    </row>
    <row r="16" spans="1:9" ht="12" customHeight="1" x14ac:dyDescent="0.2">
      <c r="A16" s="7" t="str">
        <f>'Pregnant Women Participating'!A16</f>
        <v>Delaware</v>
      </c>
      <c r="B16" s="4">
        <v>1907</v>
      </c>
      <c r="C16" s="4">
        <v>1857</v>
      </c>
      <c r="D16" s="4">
        <v>1912</v>
      </c>
      <c r="E16" s="4">
        <v>1945</v>
      </c>
      <c r="F16" s="4">
        <v>1961</v>
      </c>
      <c r="G16" s="4">
        <v>1976</v>
      </c>
      <c r="H16" s="4">
        <v>1952</v>
      </c>
      <c r="I16" s="13">
        <f t="shared" si="0"/>
        <v>1930</v>
      </c>
    </row>
    <row r="17" spans="1:9" ht="12" customHeight="1" x14ac:dyDescent="0.2">
      <c r="A17" s="7" t="str">
        <f>'Pregnant Women Participating'!A17</f>
        <v>District of Columbia</v>
      </c>
      <c r="B17" s="4">
        <v>1303</v>
      </c>
      <c r="C17" s="4">
        <v>1260</v>
      </c>
      <c r="D17" s="4">
        <v>1294</v>
      </c>
      <c r="E17" s="4">
        <v>1290</v>
      </c>
      <c r="F17" s="4">
        <v>1266</v>
      </c>
      <c r="G17" s="4">
        <v>1255</v>
      </c>
      <c r="H17" s="4">
        <v>1229</v>
      </c>
      <c r="I17" s="13">
        <f t="shared" si="0"/>
        <v>1271</v>
      </c>
    </row>
    <row r="18" spans="1:9" ht="12" customHeight="1" x14ac:dyDescent="0.2">
      <c r="A18" s="7" t="str">
        <f>'Pregnant Women Participating'!A18</f>
        <v>Maryland</v>
      </c>
      <c r="B18" s="4">
        <v>12466</v>
      </c>
      <c r="C18" s="4">
        <v>12308</v>
      </c>
      <c r="D18" s="4">
        <v>11996</v>
      </c>
      <c r="E18" s="4">
        <v>11750</v>
      </c>
      <c r="F18" s="4">
        <v>11586</v>
      </c>
      <c r="G18" s="4">
        <v>11648</v>
      </c>
      <c r="H18" s="4">
        <v>11561</v>
      </c>
      <c r="I18" s="13">
        <f t="shared" si="0"/>
        <v>11902.142857142857</v>
      </c>
    </row>
    <row r="19" spans="1:9" ht="12" customHeight="1" x14ac:dyDescent="0.2">
      <c r="A19" s="7" t="str">
        <f>'Pregnant Women Participating'!A19</f>
        <v>New Jersey</v>
      </c>
      <c r="B19" s="4">
        <v>18325</v>
      </c>
      <c r="C19" s="4">
        <v>18032</v>
      </c>
      <c r="D19" s="4">
        <v>17964</v>
      </c>
      <c r="E19" s="4">
        <v>17933</v>
      </c>
      <c r="F19" s="4">
        <v>17861</v>
      </c>
      <c r="G19" s="4">
        <v>18203</v>
      </c>
      <c r="H19" s="4">
        <v>18107</v>
      </c>
      <c r="I19" s="13">
        <f t="shared" si="0"/>
        <v>18060.714285714286</v>
      </c>
    </row>
    <row r="20" spans="1:9" ht="12" customHeight="1" x14ac:dyDescent="0.2">
      <c r="A20" s="7" t="str">
        <f>'Pregnant Women Participating'!A20</f>
        <v>Pennsylvania</v>
      </c>
      <c r="B20" s="4">
        <v>12052</v>
      </c>
      <c r="C20" s="4">
        <v>11732</v>
      </c>
      <c r="D20" s="4">
        <v>11501</v>
      </c>
      <c r="E20" s="4">
        <v>11466</v>
      </c>
      <c r="F20" s="4">
        <v>11368</v>
      </c>
      <c r="G20" s="4">
        <v>11444</v>
      </c>
      <c r="H20" s="4">
        <v>11663</v>
      </c>
      <c r="I20" s="13">
        <f t="shared" si="0"/>
        <v>11603.714285714286</v>
      </c>
    </row>
    <row r="21" spans="1:9" ht="12" customHeight="1" x14ac:dyDescent="0.2">
      <c r="A21" s="7" t="str">
        <f>'Pregnant Women Participating'!A21</f>
        <v>Puerto Rico</v>
      </c>
      <c r="B21" s="4">
        <v>5537</v>
      </c>
      <c r="C21" s="4">
        <v>5551</v>
      </c>
      <c r="D21" s="4">
        <v>5547</v>
      </c>
      <c r="E21" s="4">
        <v>5624</v>
      </c>
      <c r="F21" s="4">
        <v>5650</v>
      </c>
      <c r="G21" s="4">
        <v>5730</v>
      </c>
      <c r="H21" s="4">
        <v>5819</v>
      </c>
      <c r="I21" s="13">
        <f t="shared" si="0"/>
        <v>5636.8571428571431</v>
      </c>
    </row>
    <row r="22" spans="1:9" ht="12" customHeight="1" x14ac:dyDescent="0.2">
      <c r="A22" s="7" t="str">
        <f>'Pregnant Women Participating'!A22</f>
        <v>Virginia</v>
      </c>
      <c r="B22" s="4">
        <v>8553</v>
      </c>
      <c r="C22" s="4">
        <v>8292</v>
      </c>
      <c r="D22" s="4">
        <v>8179</v>
      </c>
      <c r="E22" s="4">
        <v>7944</v>
      </c>
      <c r="F22" s="4">
        <v>7845</v>
      </c>
      <c r="G22" s="4">
        <v>7866</v>
      </c>
      <c r="H22" s="4">
        <v>7842</v>
      </c>
      <c r="I22" s="13">
        <f t="shared" si="0"/>
        <v>8074.4285714285716</v>
      </c>
    </row>
    <row r="23" spans="1:9" ht="12" customHeight="1" x14ac:dyDescent="0.2">
      <c r="A23" s="7" t="str">
        <f>'Pregnant Women Participating'!A23</f>
        <v>West Virginia</v>
      </c>
      <c r="B23" s="4">
        <v>2101</v>
      </c>
      <c r="C23" s="4">
        <v>2104</v>
      </c>
      <c r="D23" s="4">
        <v>2100</v>
      </c>
      <c r="E23" s="4">
        <v>2072</v>
      </c>
      <c r="F23" s="4">
        <v>2077</v>
      </c>
      <c r="G23" s="4">
        <v>2116</v>
      </c>
      <c r="H23" s="4">
        <v>2088</v>
      </c>
      <c r="I23" s="13">
        <f t="shared" si="0"/>
        <v>2094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62244</v>
      </c>
      <c r="C24" s="15">
        <v>61136</v>
      </c>
      <c r="D24" s="15">
        <v>60493</v>
      </c>
      <c r="E24" s="15">
        <v>60024</v>
      </c>
      <c r="F24" s="15">
        <v>59614</v>
      </c>
      <c r="G24" s="15">
        <v>60238</v>
      </c>
      <c r="H24" s="15">
        <v>60261</v>
      </c>
      <c r="I24" s="16">
        <f t="shared" si="0"/>
        <v>60572.857142857145</v>
      </c>
    </row>
    <row r="25" spans="1:9" ht="12" customHeight="1" x14ac:dyDescent="0.2">
      <c r="A25" s="7" t="str">
        <f>'Pregnant Women Participating'!A25</f>
        <v>Alabama</v>
      </c>
      <c r="B25" s="4">
        <v>5002</v>
      </c>
      <c r="C25" s="4">
        <v>4873</v>
      </c>
      <c r="D25" s="4">
        <v>4894</v>
      </c>
      <c r="E25" s="4">
        <v>5104</v>
      </c>
      <c r="F25" s="4">
        <v>5136</v>
      </c>
      <c r="G25" s="4">
        <v>5241</v>
      </c>
      <c r="H25" s="4">
        <v>5300</v>
      </c>
      <c r="I25" s="13">
        <f t="shared" si="0"/>
        <v>5078.5714285714284</v>
      </c>
    </row>
    <row r="26" spans="1:9" ht="12" customHeight="1" x14ac:dyDescent="0.2">
      <c r="A26" s="7" t="str">
        <f>'Pregnant Women Participating'!A26</f>
        <v>Florida</v>
      </c>
      <c r="B26" s="4">
        <v>43742</v>
      </c>
      <c r="C26" s="4">
        <v>42752</v>
      </c>
      <c r="D26" s="4">
        <v>42086</v>
      </c>
      <c r="E26" s="4">
        <v>41490</v>
      </c>
      <c r="F26" s="4">
        <v>40759</v>
      </c>
      <c r="G26" s="4">
        <v>40555</v>
      </c>
      <c r="H26" s="4">
        <v>39873</v>
      </c>
      <c r="I26" s="13">
        <f t="shared" si="0"/>
        <v>41608.142857142855</v>
      </c>
    </row>
    <row r="27" spans="1:9" ht="12" customHeight="1" x14ac:dyDescent="0.2">
      <c r="A27" s="7" t="str">
        <f>'Pregnant Women Participating'!A27</f>
        <v>Georgia</v>
      </c>
      <c r="B27" s="4">
        <v>19659</v>
      </c>
      <c r="C27" s="4">
        <v>19786</v>
      </c>
      <c r="D27" s="4">
        <v>19735</v>
      </c>
      <c r="E27" s="4">
        <v>19581</v>
      </c>
      <c r="F27" s="4">
        <v>19515</v>
      </c>
      <c r="G27" s="4">
        <v>19327</v>
      </c>
      <c r="H27" s="4">
        <v>19101</v>
      </c>
      <c r="I27" s="13">
        <f t="shared" si="0"/>
        <v>19529.142857142859</v>
      </c>
    </row>
    <row r="28" spans="1:9" ht="12" customHeight="1" x14ac:dyDescent="0.2">
      <c r="A28" s="7" t="str">
        <f>'Pregnant Women Participating'!A28</f>
        <v>Kentucky</v>
      </c>
      <c r="B28" s="4">
        <v>6833</v>
      </c>
      <c r="C28" s="4">
        <v>6707</v>
      </c>
      <c r="D28" s="4">
        <v>6755</v>
      </c>
      <c r="E28" s="4">
        <v>6712</v>
      </c>
      <c r="F28" s="4">
        <v>6565</v>
      </c>
      <c r="G28" s="4">
        <v>6603</v>
      </c>
      <c r="H28" s="4">
        <v>6576</v>
      </c>
      <c r="I28" s="13">
        <f t="shared" si="0"/>
        <v>6678.7142857142853</v>
      </c>
    </row>
    <row r="29" spans="1:9" ht="12" customHeight="1" x14ac:dyDescent="0.2">
      <c r="A29" s="7" t="str">
        <f>'Pregnant Women Participating'!A29</f>
        <v>Mississippi</v>
      </c>
      <c r="B29" s="4">
        <v>3793</v>
      </c>
      <c r="C29" s="4">
        <v>3961</v>
      </c>
      <c r="D29" s="4">
        <v>3854</v>
      </c>
      <c r="E29" s="4">
        <v>3641</v>
      </c>
      <c r="F29" s="4">
        <v>3689</v>
      </c>
      <c r="G29" s="4">
        <v>3675</v>
      </c>
      <c r="H29" s="4">
        <v>3328</v>
      </c>
      <c r="I29" s="13">
        <f t="shared" si="0"/>
        <v>3705.8571428571427</v>
      </c>
    </row>
    <row r="30" spans="1:9" ht="12" customHeight="1" x14ac:dyDescent="0.2">
      <c r="A30" s="7" t="str">
        <f>'Pregnant Women Participating'!A30</f>
        <v>North Carolina</v>
      </c>
      <c r="B30" s="4">
        <v>23847</v>
      </c>
      <c r="C30" s="4">
        <v>23491</v>
      </c>
      <c r="D30" s="4">
        <v>23337</v>
      </c>
      <c r="E30" s="4">
        <v>23319</v>
      </c>
      <c r="F30" s="4">
        <v>23189</v>
      </c>
      <c r="G30" s="4">
        <v>23381</v>
      </c>
      <c r="H30" s="4">
        <v>23217</v>
      </c>
      <c r="I30" s="13">
        <f t="shared" si="0"/>
        <v>23397.285714285714</v>
      </c>
    </row>
    <row r="31" spans="1:9" ht="12" customHeight="1" x14ac:dyDescent="0.2">
      <c r="A31" s="7" t="str">
        <f>'Pregnant Women Participating'!A31</f>
        <v>South Carolina</v>
      </c>
      <c r="B31" s="4">
        <v>6952</v>
      </c>
      <c r="C31" s="4">
        <v>6886</v>
      </c>
      <c r="D31" s="4">
        <v>6846</v>
      </c>
      <c r="E31" s="4">
        <v>6735</v>
      </c>
      <c r="F31" s="4">
        <v>6551</v>
      </c>
      <c r="G31" s="4">
        <v>6672</v>
      </c>
      <c r="H31" s="4">
        <v>6760</v>
      </c>
      <c r="I31" s="13">
        <f t="shared" si="0"/>
        <v>6771.7142857142853</v>
      </c>
    </row>
    <row r="32" spans="1:9" ht="12" customHeight="1" x14ac:dyDescent="0.2">
      <c r="A32" s="7" t="str">
        <f>'Pregnant Women Participating'!A32</f>
        <v>Tennessee</v>
      </c>
      <c r="B32" s="4">
        <v>14110</v>
      </c>
      <c r="C32" s="4">
        <v>13754</v>
      </c>
      <c r="D32" s="4">
        <v>13567</v>
      </c>
      <c r="E32" s="4">
        <v>13174</v>
      </c>
      <c r="F32" s="4">
        <v>13260</v>
      </c>
      <c r="G32" s="4">
        <v>13360</v>
      </c>
      <c r="H32" s="4">
        <v>13491</v>
      </c>
      <c r="I32" s="13">
        <f t="shared" si="0"/>
        <v>13530.857142857143</v>
      </c>
    </row>
    <row r="33" spans="1:9" ht="12" customHeight="1" x14ac:dyDescent="0.2">
      <c r="A33" s="7" t="str">
        <f>'Pregnant Women Participating'!A33</f>
        <v>Choctaw Indians, MS</v>
      </c>
      <c r="B33" s="4">
        <v>14</v>
      </c>
      <c r="C33" s="4">
        <v>18</v>
      </c>
      <c r="D33" s="4">
        <v>20</v>
      </c>
      <c r="E33" s="4">
        <v>20</v>
      </c>
      <c r="F33" s="4">
        <v>19</v>
      </c>
      <c r="G33" s="4">
        <v>20</v>
      </c>
      <c r="H33" s="4">
        <v>21</v>
      </c>
      <c r="I33" s="13">
        <f t="shared" si="0"/>
        <v>18.857142857142858</v>
      </c>
    </row>
    <row r="34" spans="1:9" ht="12" customHeight="1" x14ac:dyDescent="0.2">
      <c r="A34" s="7" t="str">
        <f>'Pregnant Women Participating'!A34</f>
        <v>Eastern Cherokee, NC</v>
      </c>
      <c r="B34" s="4">
        <v>56</v>
      </c>
      <c r="C34" s="4">
        <v>53</v>
      </c>
      <c r="D34" s="4">
        <v>51</v>
      </c>
      <c r="E34" s="4">
        <v>56</v>
      </c>
      <c r="F34" s="4">
        <v>51</v>
      </c>
      <c r="G34" s="4">
        <v>50</v>
      </c>
      <c r="H34" s="4">
        <v>47</v>
      </c>
      <c r="I34" s="13">
        <f t="shared" si="0"/>
        <v>52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124008</v>
      </c>
      <c r="C35" s="15">
        <v>122281</v>
      </c>
      <c r="D35" s="15">
        <v>121145</v>
      </c>
      <c r="E35" s="15">
        <v>119832</v>
      </c>
      <c r="F35" s="15">
        <v>118734</v>
      </c>
      <c r="G35" s="15">
        <v>118884</v>
      </c>
      <c r="H35" s="15">
        <v>117714</v>
      </c>
      <c r="I35" s="16">
        <f t="shared" si="0"/>
        <v>120371.14285714286</v>
      </c>
    </row>
    <row r="36" spans="1:9" ht="12" customHeight="1" x14ac:dyDescent="0.2">
      <c r="A36" s="7" t="str">
        <f>'Pregnant Women Participating'!A36</f>
        <v>Illinois</v>
      </c>
      <c r="B36" s="4">
        <v>15804</v>
      </c>
      <c r="C36" s="4">
        <v>15554</v>
      </c>
      <c r="D36" s="4">
        <v>15091</v>
      </c>
      <c r="E36" s="4">
        <v>14923</v>
      </c>
      <c r="F36" s="4">
        <v>14854</v>
      </c>
      <c r="G36" s="4">
        <v>14859</v>
      </c>
      <c r="H36" s="4">
        <v>14935</v>
      </c>
      <c r="I36" s="13">
        <f t="shared" si="0"/>
        <v>15145.714285714286</v>
      </c>
    </row>
    <row r="37" spans="1:9" ht="12" customHeight="1" x14ac:dyDescent="0.2">
      <c r="A37" s="7" t="str">
        <f>'Pregnant Women Participating'!A37</f>
        <v>Indiana</v>
      </c>
      <c r="B37" s="4">
        <v>13686</v>
      </c>
      <c r="C37" s="4">
        <v>13476</v>
      </c>
      <c r="D37" s="4">
        <v>13493</v>
      </c>
      <c r="E37" s="4">
        <v>13652</v>
      </c>
      <c r="F37" s="4">
        <v>13493</v>
      </c>
      <c r="G37" s="4">
        <v>13607</v>
      </c>
      <c r="H37" s="4">
        <v>13536</v>
      </c>
      <c r="I37" s="13">
        <f t="shared" si="0"/>
        <v>13563.285714285714</v>
      </c>
    </row>
    <row r="38" spans="1:9" ht="12" customHeight="1" x14ac:dyDescent="0.2">
      <c r="A38" s="7" t="str">
        <f>'Pregnant Women Participating'!A38</f>
        <v>Iowa</v>
      </c>
      <c r="B38" s="4">
        <v>4081</v>
      </c>
      <c r="C38" s="4">
        <v>3999</v>
      </c>
      <c r="D38" s="4">
        <v>3966</v>
      </c>
      <c r="E38" s="4">
        <v>3900</v>
      </c>
      <c r="F38" s="4">
        <v>3838</v>
      </c>
      <c r="G38" s="4">
        <v>3718</v>
      </c>
      <c r="H38" s="4">
        <v>3713</v>
      </c>
      <c r="I38" s="13">
        <f t="shared" si="0"/>
        <v>3887.8571428571427</v>
      </c>
    </row>
    <row r="39" spans="1:9" ht="12" customHeight="1" x14ac:dyDescent="0.2">
      <c r="A39" s="7" t="str">
        <f>'Pregnant Women Participating'!A39</f>
        <v>Michigan</v>
      </c>
      <c r="B39" s="4">
        <v>13063</v>
      </c>
      <c r="C39" s="4">
        <v>12948</v>
      </c>
      <c r="D39" s="4">
        <v>12743</v>
      </c>
      <c r="E39" s="4">
        <v>12747</v>
      </c>
      <c r="F39" s="4">
        <v>12609</v>
      </c>
      <c r="G39" s="4">
        <v>12707</v>
      </c>
      <c r="H39" s="4">
        <v>12836</v>
      </c>
      <c r="I39" s="13">
        <f t="shared" si="0"/>
        <v>12807.571428571429</v>
      </c>
    </row>
    <row r="40" spans="1:9" ht="12" customHeight="1" x14ac:dyDescent="0.2">
      <c r="A40" s="7" t="str">
        <f>'Pregnant Women Participating'!A40</f>
        <v>Minnesota</v>
      </c>
      <c r="B40" s="4">
        <v>10538</v>
      </c>
      <c r="C40" s="4">
        <v>10286</v>
      </c>
      <c r="D40" s="4">
        <v>10232</v>
      </c>
      <c r="E40" s="4">
        <v>10056</v>
      </c>
      <c r="F40" s="4">
        <v>9963</v>
      </c>
      <c r="G40" s="4">
        <v>9910</v>
      </c>
      <c r="H40" s="4">
        <v>9857</v>
      </c>
      <c r="I40" s="13">
        <f t="shared" si="0"/>
        <v>10120.285714285714</v>
      </c>
    </row>
    <row r="41" spans="1:9" ht="12" customHeight="1" x14ac:dyDescent="0.2">
      <c r="A41" s="7" t="str">
        <f>'Pregnant Women Participating'!A41</f>
        <v>Ohio</v>
      </c>
      <c r="B41" s="4">
        <v>16209</v>
      </c>
      <c r="C41" s="4">
        <v>15934</v>
      </c>
      <c r="D41" s="4">
        <v>15603</v>
      </c>
      <c r="E41" s="4">
        <v>15315</v>
      </c>
      <c r="F41" s="4">
        <v>15201</v>
      </c>
      <c r="G41" s="4">
        <v>15366</v>
      </c>
      <c r="H41" s="4">
        <v>15238</v>
      </c>
      <c r="I41" s="13">
        <f t="shared" si="0"/>
        <v>15552.285714285714</v>
      </c>
    </row>
    <row r="42" spans="1:9" ht="12" customHeight="1" x14ac:dyDescent="0.2">
      <c r="A42" s="7" t="str">
        <f>'Pregnant Women Participating'!A42</f>
        <v>Wisconsin</v>
      </c>
      <c r="B42" s="4">
        <v>7570</v>
      </c>
      <c r="C42" s="4">
        <v>7483</v>
      </c>
      <c r="D42" s="4">
        <v>7403</v>
      </c>
      <c r="E42" s="4">
        <v>7271</v>
      </c>
      <c r="F42" s="4">
        <v>7285</v>
      </c>
      <c r="G42" s="4">
        <v>7366</v>
      </c>
      <c r="H42" s="4">
        <v>7251</v>
      </c>
      <c r="I42" s="13">
        <f t="shared" si="0"/>
        <v>7375.5714285714284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80951</v>
      </c>
      <c r="C43" s="15">
        <v>79680</v>
      </c>
      <c r="D43" s="15">
        <v>78531</v>
      </c>
      <c r="E43" s="15">
        <v>77864</v>
      </c>
      <c r="F43" s="15">
        <v>77243</v>
      </c>
      <c r="G43" s="15">
        <v>77533</v>
      </c>
      <c r="H43" s="15">
        <v>77366</v>
      </c>
      <c r="I43" s="16">
        <f t="shared" si="0"/>
        <v>78452.571428571435</v>
      </c>
    </row>
    <row r="44" spans="1:9" ht="12" customHeight="1" x14ac:dyDescent="0.2">
      <c r="A44" s="7" t="str">
        <f>'Pregnant Women Participating'!A44</f>
        <v>Arizona</v>
      </c>
      <c r="B44" s="4">
        <v>12599</v>
      </c>
      <c r="C44" s="4">
        <v>12420</v>
      </c>
      <c r="D44" s="4">
        <v>12452</v>
      </c>
      <c r="E44" s="4">
        <v>12441</v>
      </c>
      <c r="F44" s="4">
        <v>12306</v>
      </c>
      <c r="G44" s="4">
        <v>12497</v>
      </c>
      <c r="H44" s="4">
        <v>12593</v>
      </c>
      <c r="I44" s="13">
        <f t="shared" si="0"/>
        <v>12472.571428571429</v>
      </c>
    </row>
    <row r="45" spans="1:9" ht="12" customHeight="1" x14ac:dyDescent="0.2">
      <c r="A45" s="7" t="str">
        <f>'Pregnant Women Participating'!A45</f>
        <v>Arkansas</v>
      </c>
      <c r="B45" s="4">
        <v>4147</v>
      </c>
      <c r="C45" s="4">
        <v>3880</v>
      </c>
      <c r="D45" s="4">
        <v>3690</v>
      </c>
      <c r="E45" s="4">
        <v>3881</v>
      </c>
      <c r="F45" s="4">
        <v>4009</v>
      </c>
      <c r="G45" s="4">
        <v>4089</v>
      </c>
      <c r="H45" s="4">
        <v>4166</v>
      </c>
      <c r="I45" s="13">
        <f t="shared" si="0"/>
        <v>3980.2857142857142</v>
      </c>
    </row>
    <row r="46" spans="1:9" ht="12" customHeight="1" x14ac:dyDescent="0.2">
      <c r="A46" s="7" t="str">
        <f>'Pregnant Women Participating'!A46</f>
        <v>Louisiana</v>
      </c>
      <c r="B46" s="4">
        <v>7191</v>
      </c>
      <c r="C46" s="4">
        <v>7024</v>
      </c>
      <c r="D46" s="4">
        <v>7030</v>
      </c>
      <c r="E46" s="4">
        <v>6887</v>
      </c>
      <c r="F46" s="4">
        <v>6863</v>
      </c>
      <c r="G46" s="4">
        <v>6913</v>
      </c>
      <c r="H46" s="4">
        <v>6950</v>
      </c>
      <c r="I46" s="13">
        <f t="shared" si="0"/>
        <v>6979.7142857142853</v>
      </c>
    </row>
    <row r="47" spans="1:9" ht="12" customHeight="1" x14ac:dyDescent="0.2">
      <c r="A47" s="7" t="str">
        <f>'Pregnant Women Participating'!A47</f>
        <v>New Mexico</v>
      </c>
      <c r="B47" s="4">
        <v>4746</v>
      </c>
      <c r="C47" s="4">
        <v>4346</v>
      </c>
      <c r="D47" s="4">
        <v>4290</v>
      </c>
      <c r="E47" s="4">
        <v>4585</v>
      </c>
      <c r="F47" s="4">
        <v>4601</v>
      </c>
      <c r="G47" s="4">
        <v>4559</v>
      </c>
      <c r="H47" s="4">
        <v>4645</v>
      </c>
      <c r="I47" s="13">
        <f t="shared" si="0"/>
        <v>4538.8571428571431</v>
      </c>
    </row>
    <row r="48" spans="1:9" ht="12" customHeight="1" x14ac:dyDescent="0.2">
      <c r="A48" s="7" t="str">
        <f>'Pregnant Women Participating'!A48</f>
        <v>Oklahoma</v>
      </c>
      <c r="B48" s="4">
        <v>6771</v>
      </c>
      <c r="C48" s="4">
        <v>6601</v>
      </c>
      <c r="D48" s="4">
        <v>6417</v>
      </c>
      <c r="E48" s="4">
        <v>6315</v>
      </c>
      <c r="F48" s="4">
        <v>6227</v>
      </c>
      <c r="G48" s="4">
        <v>6227</v>
      </c>
      <c r="H48" s="4">
        <v>5995</v>
      </c>
      <c r="I48" s="13">
        <f t="shared" si="0"/>
        <v>6364.7142857142853</v>
      </c>
    </row>
    <row r="49" spans="1:9" ht="12" customHeight="1" x14ac:dyDescent="0.2">
      <c r="A49" s="7" t="str">
        <f>'Pregnant Women Participating'!A49</f>
        <v>Texas</v>
      </c>
      <c r="B49" s="4">
        <v>110204</v>
      </c>
      <c r="C49" s="4">
        <v>107709</v>
      </c>
      <c r="D49" s="4">
        <v>106865</v>
      </c>
      <c r="E49" s="4">
        <v>105349</v>
      </c>
      <c r="F49" s="4">
        <v>104912</v>
      </c>
      <c r="G49" s="4">
        <v>105084</v>
      </c>
      <c r="H49" s="4">
        <v>104786</v>
      </c>
      <c r="I49" s="13">
        <f t="shared" si="0"/>
        <v>106415.57142857143</v>
      </c>
    </row>
    <row r="50" spans="1:9" ht="12" customHeight="1" x14ac:dyDescent="0.2">
      <c r="A50" s="7" t="str">
        <f>'Pregnant Women Participating'!A50</f>
        <v>Utah</v>
      </c>
      <c r="B50" s="4">
        <v>4685</v>
      </c>
      <c r="C50" s="4">
        <v>4553</v>
      </c>
      <c r="D50" s="4">
        <v>4482</v>
      </c>
      <c r="E50" s="4">
        <v>4305</v>
      </c>
      <c r="F50" s="4">
        <v>4223</v>
      </c>
      <c r="G50" s="4">
        <v>4241</v>
      </c>
      <c r="H50" s="4">
        <v>4177</v>
      </c>
      <c r="I50" s="13">
        <f t="shared" si="0"/>
        <v>4380.8571428571431</v>
      </c>
    </row>
    <row r="51" spans="1:9" ht="12" customHeight="1" x14ac:dyDescent="0.2">
      <c r="A51" s="7" t="str">
        <f>'Pregnant Women Participating'!A51</f>
        <v>Inter-Tribal Council, AZ</v>
      </c>
      <c r="B51" s="4">
        <v>402</v>
      </c>
      <c r="C51" s="4">
        <v>403</v>
      </c>
      <c r="D51" s="4">
        <v>413</v>
      </c>
      <c r="E51" s="4">
        <v>424</v>
      </c>
      <c r="F51" s="4">
        <v>389</v>
      </c>
      <c r="G51" s="4">
        <v>412</v>
      </c>
      <c r="H51" s="4">
        <v>415</v>
      </c>
      <c r="I51" s="13">
        <f t="shared" si="0"/>
        <v>408.28571428571428</v>
      </c>
    </row>
    <row r="52" spans="1:9" ht="12" customHeight="1" x14ac:dyDescent="0.2">
      <c r="A52" s="7" t="str">
        <f>'Pregnant Women Participating'!A52</f>
        <v>Navajo Nation, AZ</v>
      </c>
      <c r="B52" s="4">
        <v>339</v>
      </c>
      <c r="C52" s="4">
        <v>326</v>
      </c>
      <c r="D52" s="4">
        <v>318</v>
      </c>
      <c r="E52" s="4">
        <v>335</v>
      </c>
      <c r="F52" s="4">
        <v>298</v>
      </c>
      <c r="G52" s="4">
        <v>297</v>
      </c>
      <c r="H52" s="4">
        <v>413</v>
      </c>
      <c r="I52" s="13">
        <f t="shared" si="0"/>
        <v>332.28571428571428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25</v>
      </c>
      <c r="C53" s="4">
        <v>26</v>
      </c>
      <c r="D53" s="4">
        <v>24</v>
      </c>
      <c r="E53" s="4">
        <v>23</v>
      </c>
      <c r="F53" s="4">
        <v>26</v>
      </c>
      <c r="G53" s="4">
        <v>27</v>
      </c>
      <c r="H53" s="4">
        <v>25</v>
      </c>
      <c r="I53" s="13">
        <f t="shared" si="0"/>
        <v>25.142857142857142</v>
      </c>
    </row>
    <row r="54" spans="1:9" ht="12" customHeight="1" x14ac:dyDescent="0.2">
      <c r="A54" s="7" t="str">
        <f>'Pregnant Women Participating'!A54</f>
        <v>Eight Northern Pueblos, NM</v>
      </c>
      <c r="B54" s="4">
        <v>18</v>
      </c>
      <c r="C54" s="4">
        <v>18</v>
      </c>
      <c r="D54" s="4">
        <v>20</v>
      </c>
      <c r="E54" s="4">
        <v>21</v>
      </c>
      <c r="F54" s="4">
        <v>24</v>
      </c>
      <c r="G54" s="4">
        <v>24</v>
      </c>
      <c r="H54" s="4">
        <v>21</v>
      </c>
      <c r="I54" s="13">
        <f t="shared" si="0"/>
        <v>20.857142857142858</v>
      </c>
    </row>
    <row r="55" spans="1:9" ht="12" customHeight="1" x14ac:dyDescent="0.2">
      <c r="A55" s="7" t="str">
        <f>'Pregnant Women Participating'!A55</f>
        <v>Five Sandoval Pueblos, NM</v>
      </c>
      <c r="B55" s="4">
        <v>17</v>
      </c>
      <c r="C55" s="4">
        <v>18</v>
      </c>
      <c r="D55" s="4">
        <v>15</v>
      </c>
      <c r="E55" s="4">
        <v>18</v>
      </c>
      <c r="F55" s="4">
        <v>15</v>
      </c>
      <c r="G55" s="4">
        <v>18</v>
      </c>
      <c r="H55" s="4">
        <v>20</v>
      </c>
      <c r="I55" s="13">
        <f t="shared" si="0"/>
        <v>17.285714285714285</v>
      </c>
    </row>
    <row r="56" spans="1:9" ht="12" customHeight="1" x14ac:dyDescent="0.2">
      <c r="A56" s="7" t="str">
        <f>'Pregnant Women Participating'!A56</f>
        <v>Isleta Pueblo, NM</v>
      </c>
      <c r="B56" s="4">
        <v>69</v>
      </c>
      <c r="C56" s="4">
        <v>64</v>
      </c>
      <c r="D56" s="4">
        <v>65</v>
      </c>
      <c r="E56" s="4">
        <v>65</v>
      </c>
      <c r="F56" s="4">
        <v>67</v>
      </c>
      <c r="G56" s="4">
        <v>71</v>
      </c>
      <c r="H56" s="4">
        <v>68</v>
      </c>
      <c r="I56" s="13">
        <f t="shared" si="0"/>
        <v>67</v>
      </c>
    </row>
    <row r="57" spans="1:9" ht="12" customHeight="1" x14ac:dyDescent="0.2">
      <c r="A57" s="7" t="str">
        <f>'Pregnant Women Participating'!A57</f>
        <v>San Felipe Pueblo, NM</v>
      </c>
      <c r="B57" s="4">
        <v>18</v>
      </c>
      <c r="C57" s="4">
        <v>18</v>
      </c>
      <c r="D57" s="4">
        <v>15</v>
      </c>
      <c r="E57" s="4">
        <v>19</v>
      </c>
      <c r="F57" s="4">
        <v>19</v>
      </c>
      <c r="G57" s="4">
        <v>18</v>
      </c>
      <c r="H57" s="4">
        <v>19</v>
      </c>
      <c r="I57" s="13">
        <f t="shared" si="0"/>
        <v>18</v>
      </c>
    </row>
    <row r="58" spans="1:9" ht="12" customHeight="1" x14ac:dyDescent="0.2">
      <c r="A58" s="7" t="str">
        <f>'Pregnant Women Participating'!A58</f>
        <v>Santo Domingo Tribe, NM</v>
      </c>
      <c r="B58" s="4">
        <v>8</v>
      </c>
      <c r="C58" s="4">
        <v>7</v>
      </c>
      <c r="D58" s="4">
        <v>2</v>
      </c>
      <c r="E58" s="4">
        <v>2</v>
      </c>
      <c r="F58" s="4">
        <v>1</v>
      </c>
      <c r="G58" s="4">
        <v>1</v>
      </c>
      <c r="H58" s="4">
        <v>4</v>
      </c>
      <c r="I58" s="13">
        <f t="shared" si="0"/>
        <v>3.5714285714285716</v>
      </c>
    </row>
    <row r="59" spans="1:9" ht="12" customHeight="1" x14ac:dyDescent="0.2">
      <c r="A59" s="7" t="str">
        <f>'Pregnant Women Participating'!A59</f>
        <v>Zuni Pueblo, NM</v>
      </c>
      <c r="B59" s="4">
        <v>57</v>
      </c>
      <c r="C59" s="4">
        <v>52</v>
      </c>
      <c r="D59" s="4">
        <v>59</v>
      </c>
      <c r="E59" s="4">
        <v>55</v>
      </c>
      <c r="F59" s="4">
        <v>58</v>
      </c>
      <c r="G59" s="4">
        <v>61</v>
      </c>
      <c r="H59" s="4">
        <v>54</v>
      </c>
      <c r="I59" s="13">
        <f t="shared" si="0"/>
        <v>56.571428571428569</v>
      </c>
    </row>
    <row r="60" spans="1:9" ht="12" customHeight="1" x14ac:dyDescent="0.2">
      <c r="A60" s="7" t="str">
        <f>'Pregnant Women Participating'!A60</f>
        <v>Cherokee Nation, OK</v>
      </c>
      <c r="B60" s="4">
        <v>332</v>
      </c>
      <c r="C60" s="4">
        <v>320</v>
      </c>
      <c r="D60" s="4">
        <v>335</v>
      </c>
      <c r="E60" s="4">
        <v>341</v>
      </c>
      <c r="F60" s="4">
        <v>347</v>
      </c>
      <c r="G60" s="4">
        <v>344</v>
      </c>
      <c r="H60" s="4">
        <v>350</v>
      </c>
      <c r="I60" s="13">
        <f t="shared" si="0"/>
        <v>338.42857142857144</v>
      </c>
    </row>
    <row r="61" spans="1:9" ht="12" customHeight="1" x14ac:dyDescent="0.2">
      <c r="A61" s="7" t="str">
        <f>'Pregnant Women Participating'!A61</f>
        <v>Chickasaw Nation, OK</v>
      </c>
      <c r="B61" s="4">
        <v>275</v>
      </c>
      <c r="C61" s="4">
        <v>281</v>
      </c>
      <c r="D61" s="4">
        <v>282</v>
      </c>
      <c r="E61" s="4">
        <v>285</v>
      </c>
      <c r="F61" s="4">
        <v>257</v>
      </c>
      <c r="G61" s="4">
        <v>261</v>
      </c>
      <c r="H61" s="4">
        <v>262</v>
      </c>
      <c r="I61" s="13">
        <f t="shared" si="0"/>
        <v>271.85714285714283</v>
      </c>
    </row>
    <row r="62" spans="1:9" ht="12" customHeight="1" x14ac:dyDescent="0.2">
      <c r="A62" s="7" t="str">
        <f>'Pregnant Women Participating'!A62</f>
        <v>Choctaw Nation, OK</v>
      </c>
      <c r="B62" s="4">
        <v>287</v>
      </c>
      <c r="C62" s="4">
        <v>276</v>
      </c>
      <c r="D62" s="4">
        <v>298</v>
      </c>
      <c r="E62" s="4">
        <v>289</v>
      </c>
      <c r="F62" s="4">
        <v>300</v>
      </c>
      <c r="G62" s="4">
        <v>288</v>
      </c>
      <c r="H62" s="4">
        <v>274</v>
      </c>
      <c r="I62" s="13">
        <f t="shared" si="0"/>
        <v>287.42857142857144</v>
      </c>
    </row>
    <row r="63" spans="1:9" ht="12" customHeight="1" x14ac:dyDescent="0.2">
      <c r="A63" s="7" t="str">
        <f>'Pregnant Women Participating'!A63</f>
        <v>Citizen Potawatomi Nation, OK</v>
      </c>
      <c r="B63" s="4">
        <v>88</v>
      </c>
      <c r="C63" s="4">
        <v>90</v>
      </c>
      <c r="D63" s="4">
        <v>90</v>
      </c>
      <c r="E63" s="4">
        <v>92</v>
      </c>
      <c r="F63" s="4">
        <v>105</v>
      </c>
      <c r="G63" s="4">
        <v>93</v>
      </c>
      <c r="H63" s="4">
        <v>90</v>
      </c>
      <c r="I63" s="13">
        <f t="shared" si="0"/>
        <v>92.571428571428569</v>
      </c>
    </row>
    <row r="64" spans="1:9" ht="12" customHeight="1" x14ac:dyDescent="0.2">
      <c r="A64" s="7" t="str">
        <f>'Pregnant Women Participating'!A64</f>
        <v>Inter-Tribal Council, OK</v>
      </c>
      <c r="B64" s="4">
        <v>47</v>
      </c>
      <c r="C64" s="4">
        <v>46</v>
      </c>
      <c r="D64" s="4">
        <v>53</v>
      </c>
      <c r="E64" s="4">
        <v>48</v>
      </c>
      <c r="F64" s="4">
        <v>49</v>
      </c>
      <c r="G64" s="4">
        <v>42</v>
      </c>
      <c r="H64" s="4">
        <v>45</v>
      </c>
      <c r="I64" s="13">
        <f t="shared" si="0"/>
        <v>47.142857142857146</v>
      </c>
    </row>
    <row r="65" spans="1:9" ht="12" customHeight="1" x14ac:dyDescent="0.2">
      <c r="A65" s="7" t="str">
        <f>'Pregnant Women Participating'!A65</f>
        <v>Muscogee Creek Nation, OK</v>
      </c>
      <c r="B65" s="4">
        <v>110</v>
      </c>
      <c r="C65" s="4">
        <v>109</v>
      </c>
      <c r="D65" s="4">
        <v>115</v>
      </c>
      <c r="E65" s="4">
        <v>120</v>
      </c>
      <c r="F65" s="4">
        <v>135</v>
      </c>
      <c r="G65" s="4">
        <v>143</v>
      </c>
      <c r="H65" s="4">
        <v>132</v>
      </c>
      <c r="I65" s="13">
        <f t="shared" si="0"/>
        <v>123.42857142857143</v>
      </c>
    </row>
    <row r="66" spans="1:9" ht="12" customHeight="1" x14ac:dyDescent="0.2">
      <c r="A66" s="7" t="str">
        <f>'Pregnant Women Participating'!A66</f>
        <v>Osage Tribal Council, OK</v>
      </c>
      <c r="B66" s="4">
        <v>192</v>
      </c>
      <c r="C66" s="4">
        <v>192</v>
      </c>
      <c r="D66" s="4">
        <v>171</v>
      </c>
      <c r="E66" s="4">
        <v>165</v>
      </c>
      <c r="F66" s="4">
        <v>169</v>
      </c>
      <c r="G66" s="4">
        <v>180</v>
      </c>
      <c r="H66" s="4">
        <v>172</v>
      </c>
      <c r="I66" s="13">
        <f t="shared" si="0"/>
        <v>177.28571428571428</v>
      </c>
    </row>
    <row r="67" spans="1:9" ht="12" customHeight="1" x14ac:dyDescent="0.2">
      <c r="A67" s="7" t="str">
        <f>'Pregnant Women Participating'!A67</f>
        <v>Otoe-Missouria Tribe, OK</v>
      </c>
      <c r="B67" s="4">
        <v>30</v>
      </c>
      <c r="C67" s="4">
        <v>28</v>
      </c>
      <c r="D67" s="4">
        <v>25</v>
      </c>
      <c r="E67" s="4">
        <v>27</v>
      </c>
      <c r="F67" s="4">
        <v>24</v>
      </c>
      <c r="G67" s="4">
        <v>26</v>
      </c>
      <c r="H67" s="4">
        <v>25</v>
      </c>
      <c r="I67" s="13">
        <f t="shared" si="0"/>
        <v>26.428571428571427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306</v>
      </c>
      <c r="C68" s="4">
        <v>280</v>
      </c>
      <c r="D68" s="4">
        <v>263</v>
      </c>
      <c r="E68" s="4">
        <v>256</v>
      </c>
      <c r="F68" s="4">
        <v>258</v>
      </c>
      <c r="G68" s="4">
        <v>267</v>
      </c>
      <c r="H68" s="4">
        <v>252</v>
      </c>
      <c r="I68" s="13">
        <f t="shared" si="0"/>
        <v>268.85714285714283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152963</v>
      </c>
      <c r="C69" s="15">
        <v>149087</v>
      </c>
      <c r="D69" s="15">
        <v>147789</v>
      </c>
      <c r="E69" s="15">
        <v>146348</v>
      </c>
      <c r="F69" s="15">
        <v>145682</v>
      </c>
      <c r="G69" s="15">
        <v>146183</v>
      </c>
      <c r="H69" s="15">
        <v>145953</v>
      </c>
      <c r="I69" s="16">
        <f t="shared" si="0"/>
        <v>147715</v>
      </c>
    </row>
    <row r="70" spans="1:9" ht="12" customHeight="1" x14ac:dyDescent="0.2">
      <c r="A70" s="7" t="str">
        <f>'Pregnant Women Participating'!A70</f>
        <v>Colorado</v>
      </c>
      <c r="B70" s="13">
        <v>9969</v>
      </c>
      <c r="C70" s="4">
        <v>9732</v>
      </c>
      <c r="D70" s="4">
        <v>9634</v>
      </c>
      <c r="E70" s="4">
        <v>9613</v>
      </c>
      <c r="F70" s="4">
        <v>9529</v>
      </c>
      <c r="G70" s="4">
        <v>9563</v>
      </c>
      <c r="H70" s="4">
        <v>9503</v>
      </c>
      <c r="I70" s="13">
        <f t="shared" si="0"/>
        <v>9649</v>
      </c>
    </row>
    <row r="71" spans="1:9" ht="12" customHeight="1" x14ac:dyDescent="0.2">
      <c r="A71" s="7" t="str">
        <f>'Pregnant Women Participating'!A71</f>
        <v>Kansas</v>
      </c>
      <c r="B71" s="13">
        <v>4500</v>
      </c>
      <c r="C71" s="4">
        <v>4330</v>
      </c>
      <c r="D71" s="4">
        <v>4239</v>
      </c>
      <c r="E71" s="4">
        <v>4279</v>
      </c>
      <c r="F71" s="4">
        <v>4244</v>
      </c>
      <c r="G71" s="4">
        <v>4291</v>
      </c>
      <c r="H71" s="4">
        <v>4275</v>
      </c>
      <c r="I71" s="13">
        <f t="shared" si="0"/>
        <v>4308.2857142857147</v>
      </c>
    </row>
    <row r="72" spans="1:9" ht="12" customHeight="1" x14ac:dyDescent="0.2">
      <c r="A72" s="7" t="str">
        <f>'Pregnant Women Participating'!A72</f>
        <v>Missouri</v>
      </c>
      <c r="B72" s="13">
        <v>8404</v>
      </c>
      <c r="C72" s="4">
        <v>8173</v>
      </c>
      <c r="D72" s="4">
        <v>7904</v>
      </c>
      <c r="E72" s="4">
        <v>7809</v>
      </c>
      <c r="F72" s="4">
        <v>7742</v>
      </c>
      <c r="G72" s="4">
        <v>7757</v>
      </c>
      <c r="H72" s="4">
        <v>7683</v>
      </c>
      <c r="I72" s="13">
        <f t="shared" si="0"/>
        <v>7924.5714285714284</v>
      </c>
    </row>
    <row r="73" spans="1:9" ht="12" customHeight="1" x14ac:dyDescent="0.2">
      <c r="A73" s="7" t="str">
        <f>'Pregnant Women Participating'!A73</f>
        <v>Montana</v>
      </c>
      <c r="B73" s="13">
        <v>1254</v>
      </c>
      <c r="C73" s="4">
        <v>1216</v>
      </c>
      <c r="D73" s="4">
        <v>1222</v>
      </c>
      <c r="E73" s="4">
        <v>1214</v>
      </c>
      <c r="F73" s="4">
        <v>1190</v>
      </c>
      <c r="G73" s="4">
        <v>1214</v>
      </c>
      <c r="H73" s="4">
        <v>1219</v>
      </c>
      <c r="I73" s="13">
        <f t="shared" si="0"/>
        <v>1218.4285714285713</v>
      </c>
    </row>
    <row r="74" spans="1:9" ht="12" customHeight="1" x14ac:dyDescent="0.2">
      <c r="A74" s="7" t="str">
        <f>'Pregnant Women Participating'!A74</f>
        <v>Nebraska</v>
      </c>
      <c r="B74" s="13">
        <v>2516</v>
      </c>
      <c r="C74" s="4">
        <v>2475</v>
      </c>
      <c r="D74" s="4">
        <v>2436</v>
      </c>
      <c r="E74" s="4">
        <v>2383</v>
      </c>
      <c r="F74" s="4">
        <v>2313</v>
      </c>
      <c r="G74" s="4">
        <v>2321</v>
      </c>
      <c r="H74" s="4">
        <v>2292</v>
      </c>
      <c r="I74" s="13">
        <f t="shared" si="0"/>
        <v>2390.8571428571427</v>
      </c>
    </row>
    <row r="75" spans="1:9" ht="12" customHeight="1" x14ac:dyDescent="0.2">
      <c r="A75" s="7" t="str">
        <f>'Pregnant Women Participating'!A75</f>
        <v>North Dakota</v>
      </c>
      <c r="B75" s="13">
        <v>689</v>
      </c>
      <c r="C75" s="4">
        <v>673</v>
      </c>
      <c r="D75" s="4">
        <v>655</v>
      </c>
      <c r="E75" s="4">
        <v>632</v>
      </c>
      <c r="F75" s="4">
        <v>627</v>
      </c>
      <c r="G75" s="4">
        <v>650</v>
      </c>
      <c r="H75" s="4">
        <v>631</v>
      </c>
      <c r="I75" s="13">
        <f t="shared" si="0"/>
        <v>651</v>
      </c>
    </row>
    <row r="76" spans="1:9" ht="12" customHeight="1" x14ac:dyDescent="0.2">
      <c r="A76" s="7" t="str">
        <f>'Pregnant Women Participating'!A76</f>
        <v>South Dakota</v>
      </c>
      <c r="B76" s="13">
        <v>1224</v>
      </c>
      <c r="C76" s="4">
        <v>1253</v>
      </c>
      <c r="D76" s="4">
        <v>1251</v>
      </c>
      <c r="E76" s="4">
        <v>1247</v>
      </c>
      <c r="F76" s="4">
        <v>1264</v>
      </c>
      <c r="G76" s="4">
        <v>1300</v>
      </c>
      <c r="H76" s="4">
        <v>1282</v>
      </c>
      <c r="I76" s="13">
        <f t="shared" si="0"/>
        <v>1260.1428571428571</v>
      </c>
    </row>
    <row r="77" spans="1:9" ht="12" customHeight="1" x14ac:dyDescent="0.2">
      <c r="A77" s="7" t="str">
        <f>'Pregnant Women Participating'!A77</f>
        <v>Wyoming</v>
      </c>
      <c r="B77" s="13">
        <v>671</v>
      </c>
      <c r="C77" s="4">
        <v>645</v>
      </c>
      <c r="D77" s="4">
        <v>637</v>
      </c>
      <c r="E77" s="4">
        <v>623</v>
      </c>
      <c r="F77" s="4">
        <v>606</v>
      </c>
      <c r="G77" s="4">
        <v>602</v>
      </c>
      <c r="H77" s="4">
        <v>577</v>
      </c>
      <c r="I77" s="13">
        <f t="shared" si="0"/>
        <v>623</v>
      </c>
    </row>
    <row r="78" spans="1:9" ht="12" customHeight="1" x14ac:dyDescent="0.2">
      <c r="A78" s="7" t="str">
        <f>'Pregnant Women Participating'!A78</f>
        <v>Ute Mountain Ute Tribe, CO</v>
      </c>
      <c r="B78" s="13">
        <v>15</v>
      </c>
      <c r="C78" s="4">
        <v>14</v>
      </c>
      <c r="D78" s="4">
        <v>10</v>
      </c>
      <c r="E78" s="4">
        <v>10</v>
      </c>
      <c r="F78" s="4">
        <v>10</v>
      </c>
      <c r="G78" s="4">
        <v>10</v>
      </c>
      <c r="H78" s="4">
        <v>10</v>
      </c>
      <c r="I78" s="13">
        <f t="shared" si="0"/>
        <v>11.285714285714286</v>
      </c>
    </row>
    <row r="79" spans="1:9" ht="12" customHeight="1" x14ac:dyDescent="0.2">
      <c r="A79" s="7" t="str">
        <f>'Pregnant Women Participating'!A79</f>
        <v>Omaha Sioux, NE</v>
      </c>
      <c r="B79" s="13">
        <v>6</v>
      </c>
      <c r="C79" s="4">
        <v>7</v>
      </c>
      <c r="D79" s="4">
        <v>6</v>
      </c>
      <c r="E79" s="4">
        <v>6</v>
      </c>
      <c r="F79" s="4">
        <v>5</v>
      </c>
      <c r="G79" s="4">
        <v>7</v>
      </c>
      <c r="H79" s="4">
        <v>6</v>
      </c>
      <c r="I79" s="13">
        <f t="shared" si="0"/>
        <v>6.1428571428571432</v>
      </c>
    </row>
    <row r="80" spans="1:9" ht="12" customHeight="1" x14ac:dyDescent="0.2">
      <c r="A80" s="7" t="str">
        <f>'Pregnant Women Participating'!A80</f>
        <v>Santee Sioux, NE</v>
      </c>
      <c r="B80" s="13">
        <v>1</v>
      </c>
      <c r="C80" s="4">
        <v>1</v>
      </c>
      <c r="D80" s="4">
        <v>1</v>
      </c>
      <c r="E80" s="4">
        <v>1</v>
      </c>
      <c r="F80" s="4">
        <v>1</v>
      </c>
      <c r="G80" s="4">
        <v>0</v>
      </c>
      <c r="H80" s="4">
        <v>1</v>
      </c>
      <c r="I80" s="13">
        <f t="shared" si="0"/>
        <v>0.8571428571428571</v>
      </c>
    </row>
    <row r="81" spans="1:9" ht="12" customHeight="1" x14ac:dyDescent="0.2">
      <c r="A81" s="7" t="str">
        <f>'Pregnant Women Participating'!A81</f>
        <v>Winnebago Tribe, NE</v>
      </c>
      <c r="B81" s="13">
        <v>7</v>
      </c>
      <c r="C81" s="4">
        <v>7</v>
      </c>
      <c r="D81" s="4">
        <v>7</v>
      </c>
      <c r="E81" s="4">
        <v>7</v>
      </c>
      <c r="F81" s="4">
        <v>5</v>
      </c>
      <c r="G81" s="4">
        <v>4</v>
      </c>
      <c r="H81" s="4">
        <v>4</v>
      </c>
      <c r="I81" s="13">
        <f t="shared" si="0"/>
        <v>5.8571428571428568</v>
      </c>
    </row>
    <row r="82" spans="1:9" ht="12" customHeight="1" x14ac:dyDescent="0.2">
      <c r="A82" s="7" t="str">
        <f>'Pregnant Women Participating'!A82</f>
        <v>Standing Rock Sioux Tribe, ND</v>
      </c>
      <c r="B82" s="13">
        <v>7</v>
      </c>
      <c r="C82" s="4">
        <v>7</v>
      </c>
      <c r="D82" s="4">
        <v>8</v>
      </c>
      <c r="E82" s="4">
        <v>8</v>
      </c>
      <c r="F82" s="4">
        <v>9</v>
      </c>
      <c r="G82" s="4">
        <v>10</v>
      </c>
      <c r="H82" s="4">
        <v>10</v>
      </c>
      <c r="I82" s="13">
        <f t="shared" si="0"/>
        <v>8.4285714285714288</v>
      </c>
    </row>
    <row r="83" spans="1:9" ht="12" customHeight="1" x14ac:dyDescent="0.2">
      <c r="A83" s="7" t="str">
        <f>'Pregnant Women Participating'!A83</f>
        <v>Three Affiliated Tribes, ND</v>
      </c>
      <c r="B83" s="13">
        <v>5</v>
      </c>
      <c r="C83" s="4">
        <v>4</v>
      </c>
      <c r="D83" s="4">
        <v>5</v>
      </c>
      <c r="E83" s="4">
        <v>5</v>
      </c>
      <c r="F83" s="4">
        <v>3</v>
      </c>
      <c r="G83" s="4">
        <v>3</v>
      </c>
      <c r="H83" s="4">
        <v>4</v>
      </c>
      <c r="I83" s="13">
        <f t="shared" si="0"/>
        <v>4.1428571428571432</v>
      </c>
    </row>
    <row r="84" spans="1:9" ht="12" customHeight="1" x14ac:dyDescent="0.2">
      <c r="A84" s="7" t="str">
        <f>'Pregnant Women Participating'!A84</f>
        <v>Cheyenne River Sioux, SD</v>
      </c>
      <c r="B84" s="13">
        <v>29</v>
      </c>
      <c r="C84" s="4">
        <v>26</v>
      </c>
      <c r="D84" s="4">
        <v>27</v>
      </c>
      <c r="E84" s="4">
        <v>24</v>
      </c>
      <c r="F84" s="4">
        <v>23</v>
      </c>
      <c r="G84" s="4">
        <v>21</v>
      </c>
      <c r="H84" s="4">
        <v>20</v>
      </c>
      <c r="I84" s="13">
        <f t="shared" si="0"/>
        <v>24.285714285714285</v>
      </c>
    </row>
    <row r="85" spans="1:9" ht="12" customHeight="1" x14ac:dyDescent="0.2">
      <c r="A85" s="7" t="str">
        <f>'Pregnant Women Participating'!A85</f>
        <v>Rosebud Sioux, SD</v>
      </c>
      <c r="B85" s="13">
        <v>61</v>
      </c>
      <c r="C85" s="4">
        <v>59</v>
      </c>
      <c r="D85" s="4">
        <v>59</v>
      </c>
      <c r="E85" s="4">
        <v>60</v>
      </c>
      <c r="F85" s="4">
        <v>53</v>
      </c>
      <c r="G85" s="4">
        <v>53</v>
      </c>
      <c r="H85" s="4">
        <v>51</v>
      </c>
      <c r="I85" s="13">
        <f t="shared" si="0"/>
        <v>56.571428571428569</v>
      </c>
    </row>
    <row r="86" spans="1:9" ht="12" customHeight="1" x14ac:dyDescent="0.2">
      <c r="A86" s="7" t="str">
        <f>'Pregnant Women Participating'!A86</f>
        <v>Northern Arapahoe, WY</v>
      </c>
      <c r="B86" s="13">
        <v>19</v>
      </c>
      <c r="C86" s="4">
        <v>14</v>
      </c>
      <c r="D86" s="4">
        <v>12</v>
      </c>
      <c r="E86" s="4">
        <v>12</v>
      </c>
      <c r="F86" s="4">
        <v>11</v>
      </c>
      <c r="G86" s="4">
        <v>13</v>
      </c>
      <c r="H86" s="4">
        <v>17</v>
      </c>
      <c r="I86" s="13">
        <f t="shared" si="0"/>
        <v>14</v>
      </c>
    </row>
    <row r="87" spans="1:9" ht="12" customHeight="1" x14ac:dyDescent="0.2">
      <c r="A87" s="7" t="str">
        <f>'Pregnant Women Participating'!A87</f>
        <v>Shoshone Tribe, WY</v>
      </c>
      <c r="B87" s="13">
        <v>6</v>
      </c>
      <c r="C87" s="4">
        <v>6</v>
      </c>
      <c r="D87" s="4">
        <v>6</v>
      </c>
      <c r="E87" s="4">
        <v>5</v>
      </c>
      <c r="F87" s="4">
        <v>6</v>
      </c>
      <c r="G87" s="4">
        <v>6</v>
      </c>
      <c r="H87" s="4">
        <v>6</v>
      </c>
      <c r="I87" s="13">
        <f t="shared" si="0"/>
        <v>5.8571428571428568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29383</v>
      </c>
      <c r="C88" s="15">
        <v>28642</v>
      </c>
      <c r="D88" s="15">
        <v>28119</v>
      </c>
      <c r="E88" s="15">
        <v>27938</v>
      </c>
      <c r="F88" s="15">
        <v>27641</v>
      </c>
      <c r="G88" s="15">
        <v>27825</v>
      </c>
      <c r="H88" s="15">
        <v>27591</v>
      </c>
      <c r="I88" s="16">
        <f t="shared" si="0"/>
        <v>28162.714285714286</v>
      </c>
    </row>
    <row r="89" spans="1:9" ht="12" customHeight="1" x14ac:dyDescent="0.2">
      <c r="A89" s="8" t="str">
        <f>'Pregnant Women Participating'!A89</f>
        <v>Alaska</v>
      </c>
      <c r="B89" s="13">
        <v>1468</v>
      </c>
      <c r="C89" s="4">
        <v>1504</v>
      </c>
      <c r="D89" s="4">
        <v>1503</v>
      </c>
      <c r="E89" s="4">
        <v>1466</v>
      </c>
      <c r="F89" s="4">
        <v>1475</v>
      </c>
      <c r="G89" s="4">
        <v>1442</v>
      </c>
      <c r="H89" s="4">
        <v>1443</v>
      </c>
      <c r="I89" s="13">
        <f t="shared" si="0"/>
        <v>1471.5714285714287</v>
      </c>
    </row>
    <row r="90" spans="1:9" ht="12" customHeight="1" x14ac:dyDescent="0.2">
      <c r="A90" s="8" t="str">
        <f>'Pregnant Women Participating'!A90</f>
        <v>American Samoa</v>
      </c>
      <c r="B90" s="13">
        <v>264</v>
      </c>
      <c r="C90" s="4">
        <v>259</v>
      </c>
      <c r="D90" s="4">
        <v>267</v>
      </c>
      <c r="E90" s="4">
        <v>270</v>
      </c>
      <c r="F90" s="4">
        <v>250</v>
      </c>
      <c r="G90" s="4">
        <v>251</v>
      </c>
      <c r="H90" s="4">
        <v>250</v>
      </c>
      <c r="I90" s="13">
        <f t="shared" si="0"/>
        <v>258.71428571428572</v>
      </c>
    </row>
    <row r="91" spans="1:9" ht="12" customHeight="1" x14ac:dyDescent="0.2">
      <c r="A91" s="8" t="str">
        <f>'Pregnant Women Participating'!A91</f>
        <v>California</v>
      </c>
      <c r="B91" s="13">
        <v>93638</v>
      </c>
      <c r="C91" s="4">
        <v>91774</v>
      </c>
      <c r="D91" s="4">
        <v>91439</v>
      </c>
      <c r="E91" s="4">
        <v>91230</v>
      </c>
      <c r="F91" s="4">
        <v>90778</v>
      </c>
      <c r="G91" s="4">
        <v>91141</v>
      </c>
      <c r="H91" s="4">
        <v>90101</v>
      </c>
      <c r="I91" s="13">
        <f t="shared" si="0"/>
        <v>91443</v>
      </c>
    </row>
    <row r="92" spans="1:9" ht="12" customHeight="1" x14ac:dyDescent="0.2">
      <c r="A92" s="8" t="str">
        <f>'Pregnant Women Participating'!A92</f>
        <v>Guam</v>
      </c>
      <c r="B92" s="13">
        <v>533</v>
      </c>
      <c r="C92" s="4">
        <v>512</v>
      </c>
      <c r="D92" s="4">
        <v>519</v>
      </c>
      <c r="E92" s="4">
        <v>549</v>
      </c>
      <c r="F92" s="4">
        <v>541</v>
      </c>
      <c r="G92" s="4">
        <v>548</v>
      </c>
      <c r="H92" s="4">
        <v>534</v>
      </c>
      <c r="I92" s="13">
        <f t="shared" si="0"/>
        <v>533.71428571428567</v>
      </c>
    </row>
    <row r="93" spans="1:9" ht="12" customHeight="1" x14ac:dyDescent="0.2">
      <c r="A93" s="8" t="str">
        <f>'Pregnant Women Participating'!A93</f>
        <v>Hawaii</v>
      </c>
      <c r="B93" s="13">
        <v>2699</v>
      </c>
      <c r="C93" s="4">
        <v>2616</v>
      </c>
      <c r="D93" s="4">
        <v>2621</v>
      </c>
      <c r="E93" s="4">
        <v>2626</v>
      </c>
      <c r="F93" s="4">
        <v>2614</v>
      </c>
      <c r="G93" s="4">
        <v>2640</v>
      </c>
      <c r="H93" s="4">
        <v>2641</v>
      </c>
      <c r="I93" s="13">
        <f t="shared" si="0"/>
        <v>2636.7142857142858</v>
      </c>
    </row>
    <row r="94" spans="1:9" ht="12" customHeight="1" x14ac:dyDescent="0.2">
      <c r="A94" s="8" t="str">
        <f>'Pregnant Women Participating'!A94</f>
        <v>Idaho</v>
      </c>
      <c r="B94" s="13">
        <v>3635</v>
      </c>
      <c r="C94" s="4">
        <v>3512</v>
      </c>
      <c r="D94" s="4">
        <v>3468</v>
      </c>
      <c r="E94" s="4">
        <v>3491</v>
      </c>
      <c r="F94" s="4">
        <v>3423</v>
      </c>
      <c r="G94" s="4">
        <v>3382</v>
      </c>
      <c r="H94" s="4">
        <v>3368</v>
      </c>
      <c r="I94" s="13">
        <f t="shared" si="0"/>
        <v>3468.4285714285716</v>
      </c>
    </row>
    <row r="95" spans="1:9" ht="12" customHeight="1" x14ac:dyDescent="0.2">
      <c r="A95" s="8" t="str">
        <f>'Pregnant Women Participating'!A95</f>
        <v>Nevada</v>
      </c>
      <c r="B95" s="13">
        <v>4056</v>
      </c>
      <c r="C95" s="4">
        <v>3850</v>
      </c>
      <c r="D95" s="4">
        <v>3842</v>
      </c>
      <c r="E95" s="4">
        <v>3718</v>
      </c>
      <c r="F95" s="4">
        <v>3578</v>
      </c>
      <c r="G95" s="4">
        <v>3610</v>
      </c>
      <c r="H95" s="4">
        <v>3594</v>
      </c>
      <c r="I95" s="13">
        <f t="shared" si="0"/>
        <v>3749.7142857142858</v>
      </c>
    </row>
    <row r="96" spans="1:9" ht="12" customHeight="1" x14ac:dyDescent="0.2">
      <c r="A96" s="8" t="str">
        <f>'Pregnant Women Participating'!A96</f>
        <v>Oregon</v>
      </c>
      <c r="B96" s="13">
        <v>8824</v>
      </c>
      <c r="C96" s="4">
        <v>8576</v>
      </c>
      <c r="D96" s="4">
        <v>8519</v>
      </c>
      <c r="E96" s="4">
        <v>8495</v>
      </c>
      <c r="F96" s="4">
        <v>8404</v>
      </c>
      <c r="G96" s="4">
        <v>8464</v>
      </c>
      <c r="H96" s="4">
        <v>8400</v>
      </c>
      <c r="I96" s="13">
        <f t="shared" si="0"/>
        <v>8526</v>
      </c>
    </row>
    <row r="97" spans="1:9" ht="12" customHeight="1" x14ac:dyDescent="0.2">
      <c r="A97" s="8" t="str">
        <f>'Pregnant Women Participating'!A97</f>
        <v>Washington</v>
      </c>
      <c r="B97" s="13">
        <v>11375</v>
      </c>
      <c r="C97" s="4">
        <v>11129</v>
      </c>
      <c r="D97" s="4">
        <v>10933</v>
      </c>
      <c r="E97" s="4">
        <v>10774</v>
      </c>
      <c r="F97" s="4">
        <v>10721</v>
      </c>
      <c r="G97" s="4">
        <v>10816</v>
      </c>
      <c r="H97" s="4">
        <v>10846</v>
      </c>
      <c r="I97" s="13">
        <f t="shared" si="0"/>
        <v>10942</v>
      </c>
    </row>
    <row r="98" spans="1:9" ht="12" customHeight="1" x14ac:dyDescent="0.2">
      <c r="A98" s="8" t="str">
        <f>'Pregnant Women Participating'!A98</f>
        <v>Northern Marianas</v>
      </c>
      <c r="B98" s="13">
        <v>250</v>
      </c>
      <c r="C98" s="4">
        <v>246</v>
      </c>
      <c r="D98" s="4">
        <v>249</v>
      </c>
      <c r="E98" s="4">
        <v>230</v>
      </c>
      <c r="F98" s="4">
        <v>235</v>
      </c>
      <c r="G98" s="4">
        <v>234</v>
      </c>
      <c r="H98" s="4">
        <v>222</v>
      </c>
      <c r="I98" s="13">
        <f t="shared" si="0"/>
        <v>238</v>
      </c>
    </row>
    <row r="99" spans="1:9" ht="12" customHeight="1" x14ac:dyDescent="0.2">
      <c r="A99" s="8" t="str">
        <f>'Pregnant Women Participating'!A99</f>
        <v>Inter-Tribal Council, NV</v>
      </c>
      <c r="B99" s="13">
        <v>35</v>
      </c>
      <c r="C99" s="4">
        <v>31</v>
      </c>
      <c r="D99" s="4">
        <v>32</v>
      </c>
      <c r="E99" s="4">
        <v>30</v>
      </c>
      <c r="F99" s="4">
        <v>32</v>
      </c>
      <c r="G99" s="4">
        <v>30</v>
      </c>
      <c r="H99" s="4">
        <v>33</v>
      </c>
      <c r="I99" s="13">
        <f t="shared" si="0"/>
        <v>31.857142857142858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126777</v>
      </c>
      <c r="C100" s="15">
        <v>124009</v>
      </c>
      <c r="D100" s="15">
        <v>123392</v>
      </c>
      <c r="E100" s="15">
        <v>122879</v>
      </c>
      <c r="F100" s="15">
        <v>122051</v>
      </c>
      <c r="G100" s="15">
        <v>122558</v>
      </c>
      <c r="H100" s="15">
        <v>121432</v>
      </c>
      <c r="I100" s="16">
        <f t="shared" si="0"/>
        <v>123299.71428571429</v>
      </c>
    </row>
    <row r="101" spans="1:9" s="25" customFormat="1" ht="16.5" customHeight="1" thickBot="1" x14ac:dyDescent="0.25">
      <c r="A101" s="22" t="str">
        <f>'Pregnant Women Participating'!A101</f>
        <v>TOTAL</v>
      </c>
      <c r="B101" s="23">
        <v>649063</v>
      </c>
      <c r="C101" s="24">
        <v>636541</v>
      </c>
      <c r="D101" s="24">
        <v>630703</v>
      </c>
      <c r="E101" s="24">
        <v>625806</v>
      </c>
      <c r="F101" s="24">
        <v>621439</v>
      </c>
      <c r="G101" s="24">
        <v>624029</v>
      </c>
      <c r="H101" s="24">
        <v>620857</v>
      </c>
      <c r="I101" s="23">
        <f t="shared" si="0"/>
        <v>629776.85714285716</v>
      </c>
    </row>
    <row r="102" spans="1:9" ht="12.75" customHeight="1" thickTop="1" x14ac:dyDescent="0.2">
      <c r="A102" s="9"/>
    </row>
    <row r="103" spans="1:9" x14ac:dyDescent="0.2">
      <c r="A103" s="9"/>
    </row>
    <row r="104" spans="1:9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10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tr">
        <f>'Pregnant Women Participating'!A6</f>
        <v>Connecticut</v>
      </c>
      <c r="B6" s="13">
        <v>1849</v>
      </c>
      <c r="C6" s="4">
        <v>1839</v>
      </c>
      <c r="D6" s="4">
        <v>1812</v>
      </c>
      <c r="E6" s="4">
        <v>1756</v>
      </c>
      <c r="F6" s="4">
        <v>1700</v>
      </c>
      <c r="G6" s="4">
        <v>1596</v>
      </c>
      <c r="H6" s="4">
        <v>1642</v>
      </c>
      <c r="I6" s="13">
        <f t="shared" ref="I6:I101" si="0">IF(SUM(B6:H6)&gt;0,AVERAGE(B6:H6)," ")</f>
        <v>1742</v>
      </c>
    </row>
    <row r="7" spans="1:9" ht="12" customHeight="1" x14ac:dyDescent="0.2">
      <c r="A7" s="7" t="str">
        <f>'Pregnant Women Participating'!A7</f>
        <v>Maine</v>
      </c>
      <c r="B7" s="13">
        <v>697</v>
      </c>
      <c r="C7" s="4">
        <v>699</v>
      </c>
      <c r="D7" s="4">
        <v>690</v>
      </c>
      <c r="E7" s="4">
        <v>685</v>
      </c>
      <c r="F7" s="4">
        <v>680</v>
      </c>
      <c r="G7" s="4">
        <v>634</v>
      </c>
      <c r="H7" s="4">
        <v>628</v>
      </c>
      <c r="I7" s="13">
        <f t="shared" si="0"/>
        <v>673.28571428571433</v>
      </c>
    </row>
    <row r="8" spans="1:9" ht="12" customHeight="1" x14ac:dyDescent="0.2">
      <c r="A8" s="7" t="str">
        <f>'Pregnant Women Participating'!A8</f>
        <v>Massachusetts</v>
      </c>
      <c r="B8" s="13">
        <v>4776</v>
      </c>
      <c r="C8" s="4">
        <v>4630</v>
      </c>
      <c r="D8" s="4">
        <v>4596</v>
      </c>
      <c r="E8" s="4">
        <v>4650</v>
      </c>
      <c r="F8" s="4">
        <v>4430</v>
      </c>
      <c r="G8" s="4">
        <v>4424</v>
      </c>
      <c r="H8" s="4">
        <v>4427</v>
      </c>
      <c r="I8" s="13">
        <f t="shared" si="0"/>
        <v>4561.8571428571431</v>
      </c>
    </row>
    <row r="9" spans="1:9" ht="12" customHeight="1" x14ac:dyDescent="0.2">
      <c r="A9" s="7" t="str">
        <f>'Pregnant Women Participating'!A9</f>
        <v>New Hampshire</v>
      </c>
      <c r="B9" s="13">
        <v>473</v>
      </c>
      <c r="C9" s="4">
        <v>458</v>
      </c>
      <c r="D9" s="4">
        <v>463</v>
      </c>
      <c r="E9" s="4">
        <v>478</v>
      </c>
      <c r="F9" s="4">
        <v>483</v>
      </c>
      <c r="G9" s="4">
        <v>505</v>
      </c>
      <c r="H9" s="4">
        <v>524</v>
      </c>
      <c r="I9" s="13">
        <f t="shared" si="0"/>
        <v>483.42857142857144</v>
      </c>
    </row>
    <row r="10" spans="1:9" ht="12" customHeight="1" x14ac:dyDescent="0.2">
      <c r="A10" s="7" t="str">
        <f>'Pregnant Women Participating'!A10</f>
        <v>New York</v>
      </c>
      <c r="B10" s="13">
        <v>14179</v>
      </c>
      <c r="C10" s="4">
        <v>14032</v>
      </c>
      <c r="D10" s="4">
        <v>13800</v>
      </c>
      <c r="E10" s="4">
        <v>13880</v>
      </c>
      <c r="F10" s="4">
        <v>13481</v>
      </c>
      <c r="G10" s="4">
        <v>13299</v>
      </c>
      <c r="H10" s="4">
        <v>13161</v>
      </c>
      <c r="I10" s="13">
        <f t="shared" si="0"/>
        <v>13690.285714285714</v>
      </c>
    </row>
    <row r="11" spans="1:9" ht="12" customHeight="1" x14ac:dyDescent="0.2">
      <c r="A11" s="7" t="str">
        <f>'Pregnant Women Participating'!A11</f>
        <v>Rhode Island</v>
      </c>
      <c r="B11" s="13">
        <v>966</v>
      </c>
      <c r="C11" s="4">
        <v>1007</v>
      </c>
      <c r="D11" s="4">
        <v>990</v>
      </c>
      <c r="E11" s="4">
        <v>974</v>
      </c>
      <c r="F11" s="4">
        <v>944</v>
      </c>
      <c r="G11" s="4">
        <v>882</v>
      </c>
      <c r="H11" s="4">
        <v>883</v>
      </c>
      <c r="I11" s="13">
        <f t="shared" si="0"/>
        <v>949.42857142857144</v>
      </c>
    </row>
    <row r="12" spans="1:9" ht="12" customHeight="1" x14ac:dyDescent="0.2">
      <c r="A12" s="7" t="str">
        <f>'Pregnant Women Participating'!A12</f>
        <v>Vermont</v>
      </c>
      <c r="B12" s="13">
        <v>351</v>
      </c>
      <c r="C12" s="4">
        <v>355</v>
      </c>
      <c r="D12" s="4">
        <v>351</v>
      </c>
      <c r="E12" s="4">
        <v>363</v>
      </c>
      <c r="F12" s="4">
        <v>344</v>
      </c>
      <c r="G12" s="4">
        <v>330</v>
      </c>
      <c r="H12" s="4">
        <v>328</v>
      </c>
      <c r="I12" s="13">
        <f t="shared" si="0"/>
        <v>346</v>
      </c>
    </row>
    <row r="13" spans="1:9" ht="12" customHeight="1" x14ac:dyDescent="0.2">
      <c r="A13" s="7" t="str">
        <f>'Pregnant Women Participating'!A13</f>
        <v>Virgin Islands</v>
      </c>
      <c r="B13" s="13">
        <v>53</v>
      </c>
      <c r="C13" s="4">
        <v>55</v>
      </c>
      <c r="D13" s="4">
        <v>63</v>
      </c>
      <c r="E13" s="4">
        <v>66</v>
      </c>
      <c r="F13" s="4">
        <v>67</v>
      </c>
      <c r="G13" s="4">
        <v>56</v>
      </c>
      <c r="H13" s="4">
        <v>0</v>
      </c>
      <c r="I13" s="13">
        <f t="shared" si="0"/>
        <v>51.428571428571431</v>
      </c>
    </row>
    <row r="14" spans="1:9" ht="12" customHeight="1" x14ac:dyDescent="0.2">
      <c r="A14" s="7" t="str">
        <f>'Pregnant Women Participating'!A14</f>
        <v>Pleasant Point, ME</v>
      </c>
      <c r="B14" s="13">
        <v>2</v>
      </c>
      <c r="C14" s="4">
        <v>3</v>
      </c>
      <c r="D14" s="4">
        <v>3</v>
      </c>
      <c r="E14" s="4">
        <v>4</v>
      </c>
      <c r="F14" s="4">
        <v>2</v>
      </c>
      <c r="G14" s="4">
        <v>5</v>
      </c>
      <c r="H14" s="4">
        <v>5</v>
      </c>
      <c r="I14" s="13">
        <f t="shared" si="0"/>
        <v>3.4285714285714284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23346</v>
      </c>
      <c r="C15" s="15">
        <v>23078</v>
      </c>
      <c r="D15" s="15">
        <v>22768</v>
      </c>
      <c r="E15" s="15">
        <v>22856</v>
      </c>
      <c r="F15" s="15">
        <v>22131</v>
      </c>
      <c r="G15" s="15">
        <v>21731</v>
      </c>
      <c r="H15" s="15">
        <v>21598</v>
      </c>
      <c r="I15" s="16">
        <f t="shared" si="0"/>
        <v>22501.142857142859</v>
      </c>
    </row>
    <row r="16" spans="1:9" ht="12" customHeight="1" x14ac:dyDescent="0.2">
      <c r="A16" s="7" t="str">
        <f>'Pregnant Women Participating'!A16</f>
        <v>Delaware</v>
      </c>
      <c r="B16" s="4">
        <v>1000</v>
      </c>
      <c r="C16" s="4">
        <v>996</v>
      </c>
      <c r="D16" s="4">
        <v>983</v>
      </c>
      <c r="E16" s="4">
        <v>989</v>
      </c>
      <c r="F16" s="4">
        <v>943</v>
      </c>
      <c r="G16" s="4">
        <v>903</v>
      </c>
      <c r="H16" s="4">
        <v>922</v>
      </c>
      <c r="I16" s="13">
        <f t="shared" si="0"/>
        <v>962.28571428571433</v>
      </c>
    </row>
    <row r="17" spans="1:9" ht="12" customHeight="1" x14ac:dyDescent="0.2">
      <c r="A17" s="7" t="str">
        <f>'Pregnant Women Participating'!A17</f>
        <v>District of Columbia</v>
      </c>
      <c r="B17" s="4">
        <v>602</v>
      </c>
      <c r="C17" s="4">
        <v>615</v>
      </c>
      <c r="D17" s="4">
        <v>633</v>
      </c>
      <c r="E17" s="4">
        <v>634</v>
      </c>
      <c r="F17" s="4">
        <v>630</v>
      </c>
      <c r="G17" s="4">
        <v>638</v>
      </c>
      <c r="H17" s="4">
        <v>642</v>
      </c>
      <c r="I17" s="13">
        <f t="shared" si="0"/>
        <v>627.71428571428567</v>
      </c>
    </row>
    <row r="18" spans="1:9" ht="12" customHeight="1" x14ac:dyDescent="0.2">
      <c r="A18" s="7" t="str">
        <f>'Pregnant Women Participating'!A18</f>
        <v>Maryland</v>
      </c>
      <c r="B18" s="4">
        <v>4826</v>
      </c>
      <c r="C18" s="4">
        <v>4849</v>
      </c>
      <c r="D18" s="4">
        <v>4762</v>
      </c>
      <c r="E18" s="4">
        <v>4768</v>
      </c>
      <c r="F18" s="4">
        <v>4610</v>
      </c>
      <c r="G18" s="4">
        <v>4580</v>
      </c>
      <c r="H18" s="4">
        <v>4474</v>
      </c>
      <c r="I18" s="13">
        <f t="shared" si="0"/>
        <v>4695.5714285714284</v>
      </c>
    </row>
    <row r="19" spans="1:9" ht="12" customHeight="1" x14ac:dyDescent="0.2">
      <c r="A19" s="7" t="str">
        <f>'Pregnant Women Participating'!A19</f>
        <v>New Jersey</v>
      </c>
      <c r="B19" s="4">
        <v>5873</v>
      </c>
      <c r="C19" s="4">
        <v>5735</v>
      </c>
      <c r="D19" s="4">
        <v>5688</v>
      </c>
      <c r="E19" s="4">
        <v>5711</v>
      </c>
      <c r="F19" s="4">
        <v>5587</v>
      </c>
      <c r="G19" s="4">
        <v>5509</v>
      </c>
      <c r="H19" s="4">
        <v>5518</v>
      </c>
      <c r="I19" s="13">
        <f t="shared" si="0"/>
        <v>5660.1428571428569</v>
      </c>
    </row>
    <row r="20" spans="1:9" ht="12" customHeight="1" x14ac:dyDescent="0.2">
      <c r="A20" s="7" t="str">
        <f>'Pregnant Women Participating'!A20</f>
        <v>Pennsylvania</v>
      </c>
      <c r="B20" s="4">
        <v>14420</v>
      </c>
      <c r="C20" s="4">
        <v>13874</v>
      </c>
      <c r="D20" s="4">
        <v>13638</v>
      </c>
      <c r="E20" s="4">
        <v>13796</v>
      </c>
      <c r="F20" s="4">
        <v>13463</v>
      </c>
      <c r="G20" s="4">
        <v>13129</v>
      </c>
      <c r="H20" s="4">
        <v>13225</v>
      </c>
      <c r="I20" s="13">
        <f t="shared" si="0"/>
        <v>13649.285714285714</v>
      </c>
    </row>
    <row r="21" spans="1:9" ht="12" customHeight="1" x14ac:dyDescent="0.2">
      <c r="A21" s="7" t="str">
        <f>'Pregnant Women Participating'!A21</f>
        <v>Puerto Rico</v>
      </c>
      <c r="B21" s="4">
        <v>4823</v>
      </c>
      <c r="C21" s="4">
        <v>4663</v>
      </c>
      <c r="D21" s="4">
        <v>4795</v>
      </c>
      <c r="E21" s="4">
        <v>5012</v>
      </c>
      <c r="F21" s="4">
        <v>5078</v>
      </c>
      <c r="G21" s="4">
        <v>5084</v>
      </c>
      <c r="H21" s="4">
        <v>5078</v>
      </c>
      <c r="I21" s="13">
        <f t="shared" si="0"/>
        <v>4933.2857142857147</v>
      </c>
    </row>
    <row r="22" spans="1:9" ht="12" customHeight="1" x14ac:dyDescent="0.2">
      <c r="A22" s="7" t="str">
        <f>'Pregnant Women Participating'!A22</f>
        <v>Virginia</v>
      </c>
      <c r="B22" s="4">
        <v>6590</v>
      </c>
      <c r="C22" s="4">
        <v>6353</v>
      </c>
      <c r="D22" s="4">
        <v>6168</v>
      </c>
      <c r="E22" s="4">
        <v>6058</v>
      </c>
      <c r="F22" s="4">
        <v>5903</v>
      </c>
      <c r="G22" s="4">
        <v>5743</v>
      </c>
      <c r="H22" s="4">
        <v>5765</v>
      </c>
      <c r="I22" s="13">
        <f t="shared" si="0"/>
        <v>6082.8571428571431</v>
      </c>
    </row>
    <row r="23" spans="1:9" ht="12" customHeight="1" x14ac:dyDescent="0.2">
      <c r="A23" s="7" t="str">
        <f>'Pregnant Women Participating'!A23</f>
        <v>West Virginia</v>
      </c>
      <c r="B23" s="4">
        <v>2472</v>
      </c>
      <c r="C23" s="4">
        <v>2459</v>
      </c>
      <c r="D23" s="4">
        <v>2367</v>
      </c>
      <c r="E23" s="4">
        <v>2362</v>
      </c>
      <c r="F23" s="4">
        <v>2292</v>
      </c>
      <c r="G23" s="4">
        <v>2221</v>
      </c>
      <c r="H23" s="4">
        <v>2213</v>
      </c>
      <c r="I23" s="13">
        <f t="shared" si="0"/>
        <v>2340.8571428571427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40606</v>
      </c>
      <c r="C24" s="15">
        <v>39544</v>
      </c>
      <c r="D24" s="15">
        <v>39034</v>
      </c>
      <c r="E24" s="15">
        <v>39330</v>
      </c>
      <c r="F24" s="15">
        <v>38506</v>
      </c>
      <c r="G24" s="15">
        <v>37807</v>
      </c>
      <c r="H24" s="15">
        <v>37837</v>
      </c>
      <c r="I24" s="16">
        <f t="shared" si="0"/>
        <v>38952</v>
      </c>
    </row>
    <row r="25" spans="1:9" ht="12" customHeight="1" x14ac:dyDescent="0.2">
      <c r="A25" s="7" t="str">
        <f>'Pregnant Women Participating'!A25</f>
        <v>Alabama</v>
      </c>
      <c r="B25" s="4">
        <v>8242</v>
      </c>
      <c r="C25" s="4">
        <v>8310</v>
      </c>
      <c r="D25" s="4">
        <v>8325</v>
      </c>
      <c r="E25" s="4">
        <v>8233</v>
      </c>
      <c r="F25" s="4">
        <v>8151</v>
      </c>
      <c r="G25" s="4">
        <v>7933</v>
      </c>
      <c r="H25" s="4">
        <v>7809</v>
      </c>
      <c r="I25" s="13">
        <f t="shared" si="0"/>
        <v>8143.2857142857147</v>
      </c>
    </row>
    <row r="26" spans="1:9" ht="12" customHeight="1" x14ac:dyDescent="0.2">
      <c r="A26" s="7" t="str">
        <f>'Pregnant Women Participating'!A26</f>
        <v>Florida</v>
      </c>
      <c r="B26" s="4">
        <v>18617</v>
      </c>
      <c r="C26" s="4">
        <v>18418</v>
      </c>
      <c r="D26" s="4">
        <v>18310</v>
      </c>
      <c r="E26" s="4">
        <v>18459</v>
      </c>
      <c r="F26" s="4">
        <v>17950</v>
      </c>
      <c r="G26" s="4">
        <v>17371</v>
      </c>
      <c r="H26" s="4">
        <v>16990</v>
      </c>
      <c r="I26" s="13">
        <f t="shared" si="0"/>
        <v>18016.428571428572</v>
      </c>
    </row>
    <row r="27" spans="1:9" ht="12" customHeight="1" x14ac:dyDescent="0.2">
      <c r="A27" s="7" t="str">
        <f>'Pregnant Women Participating'!A27</f>
        <v>Georgia</v>
      </c>
      <c r="B27" s="4">
        <v>12510</v>
      </c>
      <c r="C27" s="4">
        <v>12555</v>
      </c>
      <c r="D27" s="4">
        <v>12315</v>
      </c>
      <c r="E27" s="4">
        <v>12376</v>
      </c>
      <c r="F27" s="4">
        <v>12262</v>
      </c>
      <c r="G27" s="4">
        <v>11842</v>
      </c>
      <c r="H27" s="4">
        <v>11897</v>
      </c>
      <c r="I27" s="13">
        <f t="shared" si="0"/>
        <v>12251</v>
      </c>
    </row>
    <row r="28" spans="1:9" ht="12" customHeight="1" x14ac:dyDescent="0.2">
      <c r="A28" s="7" t="str">
        <f>'Pregnant Women Participating'!A28</f>
        <v>Kentucky</v>
      </c>
      <c r="B28" s="4">
        <v>6524</v>
      </c>
      <c r="C28" s="4">
        <v>6433</v>
      </c>
      <c r="D28" s="4">
        <v>6585</v>
      </c>
      <c r="E28" s="4">
        <v>6611</v>
      </c>
      <c r="F28" s="4">
        <v>6225</v>
      </c>
      <c r="G28" s="4">
        <v>6133</v>
      </c>
      <c r="H28" s="4">
        <v>6135</v>
      </c>
      <c r="I28" s="13">
        <f t="shared" si="0"/>
        <v>6378</v>
      </c>
    </row>
    <row r="29" spans="1:9" ht="12" customHeight="1" x14ac:dyDescent="0.2">
      <c r="A29" s="7" t="str">
        <f>'Pregnant Women Participating'!A29</f>
        <v>Mississippi</v>
      </c>
      <c r="B29" s="4">
        <v>4018</v>
      </c>
      <c r="C29" s="4">
        <v>3758</v>
      </c>
      <c r="D29" s="4">
        <v>3644</v>
      </c>
      <c r="E29" s="4">
        <v>3778</v>
      </c>
      <c r="F29" s="4">
        <v>3858</v>
      </c>
      <c r="G29" s="4">
        <v>3955</v>
      </c>
      <c r="H29" s="4">
        <v>4317</v>
      </c>
      <c r="I29" s="13">
        <f t="shared" si="0"/>
        <v>3904</v>
      </c>
    </row>
    <row r="30" spans="1:9" ht="12" customHeight="1" x14ac:dyDescent="0.2">
      <c r="A30" s="7" t="str">
        <f>'Pregnant Women Participating'!A30</f>
        <v>North Carolina</v>
      </c>
      <c r="B30" s="4">
        <v>12308</v>
      </c>
      <c r="C30" s="4">
        <v>12194</v>
      </c>
      <c r="D30" s="4">
        <v>11913</v>
      </c>
      <c r="E30" s="4">
        <v>11835</v>
      </c>
      <c r="F30" s="4">
        <v>11536</v>
      </c>
      <c r="G30" s="4">
        <v>11259</v>
      </c>
      <c r="H30" s="4">
        <v>11266</v>
      </c>
      <c r="I30" s="13">
        <f t="shared" si="0"/>
        <v>11758.714285714286</v>
      </c>
    </row>
    <row r="31" spans="1:9" ht="12" customHeight="1" x14ac:dyDescent="0.2">
      <c r="A31" s="7" t="str">
        <f>'Pregnant Women Participating'!A31</f>
        <v>South Carolina</v>
      </c>
      <c r="B31" s="4">
        <v>6028</v>
      </c>
      <c r="C31" s="4">
        <v>5957</v>
      </c>
      <c r="D31" s="4">
        <v>5806</v>
      </c>
      <c r="E31" s="4">
        <v>5817</v>
      </c>
      <c r="F31" s="4">
        <v>5724</v>
      </c>
      <c r="G31" s="4">
        <v>5748</v>
      </c>
      <c r="H31" s="4">
        <v>5884</v>
      </c>
      <c r="I31" s="13">
        <f t="shared" si="0"/>
        <v>5852</v>
      </c>
    </row>
    <row r="32" spans="1:9" ht="12" customHeight="1" x14ac:dyDescent="0.2">
      <c r="A32" s="7" t="str">
        <f>'Pregnant Women Participating'!A32</f>
        <v>Tennessee</v>
      </c>
      <c r="B32" s="4">
        <v>9312</v>
      </c>
      <c r="C32" s="4">
        <v>9135</v>
      </c>
      <c r="D32" s="4">
        <v>9017</v>
      </c>
      <c r="E32" s="4">
        <v>8821</v>
      </c>
      <c r="F32" s="4">
        <v>8730</v>
      </c>
      <c r="G32" s="4">
        <v>8546</v>
      </c>
      <c r="H32" s="4">
        <v>8501</v>
      </c>
      <c r="I32" s="13">
        <f t="shared" si="0"/>
        <v>8866</v>
      </c>
    </row>
    <row r="33" spans="1:9" ht="12" customHeight="1" x14ac:dyDescent="0.2">
      <c r="A33" s="7" t="str">
        <f>'Pregnant Women Participating'!A33</f>
        <v>Choctaw Indians, MS</v>
      </c>
      <c r="B33" s="4">
        <v>36</v>
      </c>
      <c r="C33" s="4">
        <v>35</v>
      </c>
      <c r="D33" s="4">
        <v>33</v>
      </c>
      <c r="E33" s="4">
        <v>43</v>
      </c>
      <c r="F33" s="4">
        <v>38</v>
      </c>
      <c r="G33" s="4">
        <v>43</v>
      </c>
      <c r="H33" s="4">
        <v>44</v>
      </c>
      <c r="I33" s="13">
        <f t="shared" si="0"/>
        <v>38.857142857142854</v>
      </c>
    </row>
    <row r="34" spans="1:9" ht="12" customHeight="1" x14ac:dyDescent="0.2">
      <c r="A34" s="7" t="str">
        <f>'Pregnant Women Participating'!A34</f>
        <v>Eastern Cherokee, NC</v>
      </c>
      <c r="B34" s="4">
        <v>19</v>
      </c>
      <c r="C34" s="4">
        <v>18</v>
      </c>
      <c r="D34" s="4">
        <v>20</v>
      </c>
      <c r="E34" s="4">
        <v>18</v>
      </c>
      <c r="F34" s="4">
        <v>20</v>
      </c>
      <c r="G34" s="4">
        <v>19</v>
      </c>
      <c r="H34" s="4">
        <v>21</v>
      </c>
      <c r="I34" s="13">
        <f t="shared" si="0"/>
        <v>19.285714285714285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77614</v>
      </c>
      <c r="C35" s="15">
        <v>76813</v>
      </c>
      <c r="D35" s="15">
        <v>75968</v>
      </c>
      <c r="E35" s="15">
        <v>75991</v>
      </c>
      <c r="F35" s="15">
        <v>74494</v>
      </c>
      <c r="G35" s="15">
        <v>72849</v>
      </c>
      <c r="H35" s="15">
        <v>72864</v>
      </c>
      <c r="I35" s="16">
        <f t="shared" si="0"/>
        <v>75227.571428571435</v>
      </c>
    </row>
    <row r="36" spans="1:9" ht="12" customHeight="1" x14ac:dyDescent="0.2">
      <c r="A36" s="7" t="str">
        <f>'Pregnant Women Participating'!A36</f>
        <v>Illinois</v>
      </c>
      <c r="B36" s="4">
        <v>8470</v>
      </c>
      <c r="C36" s="4">
        <v>8263</v>
      </c>
      <c r="D36" s="4">
        <v>7952</v>
      </c>
      <c r="E36" s="4">
        <v>7918</v>
      </c>
      <c r="F36" s="4">
        <v>7775</v>
      </c>
      <c r="G36" s="4">
        <v>7607</v>
      </c>
      <c r="H36" s="4">
        <v>7764</v>
      </c>
      <c r="I36" s="13">
        <f t="shared" si="0"/>
        <v>7964.1428571428569</v>
      </c>
    </row>
    <row r="37" spans="1:9" ht="12" customHeight="1" x14ac:dyDescent="0.2">
      <c r="A37" s="7" t="str">
        <f>'Pregnant Women Participating'!A37</f>
        <v>Indiana</v>
      </c>
      <c r="B37" s="4">
        <v>9298</v>
      </c>
      <c r="C37" s="4">
        <v>9025</v>
      </c>
      <c r="D37" s="4">
        <v>8859</v>
      </c>
      <c r="E37" s="4">
        <v>8756</v>
      </c>
      <c r="F37" s="4">
        <v>8480</v>
      </c>
      <c r="G37" s="4">
        <v>8608</v>
      </c>
      <c r="H37" s="4">
        <v>8394</v>
      </c>
      <c r="I37" s="13">
        <f t="shared" si="0"/>
        <v>8774.2857142857138</v>
      </c>
    </row>
    <row r="38" spans="1:9" ht="12" customHeight="1" x14ac:dyDescent="0.2">
      <c r="A38" s="7" t="str">
        <f>'Pregnant Women Participating'!A38</f>
        <v>Iowa</v>
      </c>
      <c r="B38" s="4">
        <v>3779</v>
      </c>
      <c r="C38" s="4">
        <v>3701</v>
      </c>
      <c r="D38" s="4">
        <v>3661</v>
      </c>
      <c r="E38" s="4">
        <v>3671</v>
      </c>
      <c r="F38" s="4">
        <v>3580</v>
      </c>
      <c r="G38" s="4">
        <v>3528</v>
      </c>
      <c r="H38" s="4">
        <v>3500</v>
      </c>
      <c r="I38" s="13">
        <f t="shared" si="0"/>
        <v>3631.4285714285716</v>
      </c>
    </row>
    <row r="39" spans="1:9" ht="12" customHeight="1" x14ac:dyDescent="0.2">
      <c r="A39" s="7" t="str">
        <f>'Pregnant Women Participating'!A39</f>
        <v>Michigan</v>
      </c>
      <c r="B39" s="4">
        <v>9783</v>
      </c>
      <c r="C39" s="4">
        <v>9590</v>
      </c>
      <c r="D39" s="4">
        <v>9143</v>
      </c>
      <c r="E39" s="4">
        <v>8971</v>
      </c>
      <c r="F39" s="4">
        <v>9040</v>
      </c>
      <c r="G39" s="4">
        <v>8711</v>
      </c>
      <c r="H39" s="4">
        <v>8931</v>
      </c>
      <c r="I39" s="13">
        <f t="shared" si="0"/>
        <v>9167</v>
      </c>
    </row>
    <row r="40" spans="1:9" ht="12" customHeight="1" x14ac:dyDescent="0.2">
      <c r="A40" s="7" t="str">
        <f>'Pregnant Women Participating'!A40</f>
        <v>Minnesota</v>
      </c>
      <c r="B40" s="4">
        <v>4256</v>
      </c>
      <c r="C40" s="4">
        <v>4171</v>
      </c>
      <c r="D40" s="4">
        <v>4136</v>
      </c>
      <c r="E40" s="4">
        <v>4090</v>
      </c>
      <c r="F40" s="4">
        <v>3964</v>
      </c>
      <c r="G40" s="4">
        <v>3887</v>
      </c>
      <c r="H40" s="4">
        <v>3930</v>
      </c>
      <c r="I40" s="13">
        <f t="shared" si="0"/>
        <v>4062</v>
      </c>
    </row>
    <row r="41" spans="1:9" ht="12" customHeight="1" x14ac:dyDescent="0.2">
      <c r="A41" s="7" t="str">
        <f>'Pregnant Women Participating'!A41</f>
        <v>Ohio</v>
      </c>
      <c r="B41" s="4">
        <v>13008</v>
      </c>
      <c r="C41" s="4">
        <v>12646</v>
      </c>
      <c r="D41" s="4">
        <v>12492</v>
      </c>
      <c r="E41" s="4">
        <v>12504</v>
      </c>
      <c r="F41" s="4">
        <v>12310</v>
      </c>
      <c r="G41" s="4">
        <v>12277</v>
      </c>
      <c r="H41" s="4">
        <v>12180</v>
      </c>
      <c r="I41" s="13">
        <f t="shared" si="0"/>
        <v>12488.142857142857</v>
      </c>
    </row>
    <row r="42" spans="1:9" ht="12" customHeight="1" x14ac:dyDescent="0.2">
      <c r="A42" s="7" t="str">
        <f>'Pregnant Women Participating'!A42</f>
        <v>Wisconsin</v>
      </c>
      <c r="B42" s="4">
        <v>4883</v>
      </c>
      <c r="C42" s="4">
        <v>4789</v>
      </c>
      <c r="D42" s="4">
        <v>4802</v>
      </c>
      <c r="E42" s="4">
        <v>4791</v>
      </c>
      <c r="F42" s="4">
        <v>4718</v>
      </c>
      <c r="G42" s="4">
        <v>4585</v>
      </c>
      <c r="H42" s="4">
        <v>4591</v>
      </c>
      <c r="I42" s="13">
        <f t="shared" si="0"/>
        <v>4737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53477</v>
      </c>
      <c r="C43" s="15">
        <v>52185</v>
      </c>
      <c r="D43" s="15">
        <v>51045</v>
      </c>
      <c r="E43" s="15">
        <v>50701</v>
      </c>
      <c r="F43" s="15">
        <v>49867</v>
      </c>
      <c r="G43" s="15">
        <v>49203</v>
      </c>
      <c r="H43" s="15">
        <v>49290</v>
      </c>
      <c r="I43" s="16">
        <f t="shared" si="0"/>
        <v>50824</v>
      </c>
    </row>
    <row r="44" spans="1:9" ht="12" customHeight="1" x14ac:dyDescent="0.2">
      <c r="A44" s="7" t="str">
        <f>'Pregnant Women Participating'!A44</f>
        <v>Arizona</v>
      </c>
      <c r="B44" s="4">
        <v>7633</v>
      </c>
      <c r="C44" s="4">
        <v>7619</v>
      </c>
      <c r="D44" s="4">
        <v>7774</v>
      </c>
      <c r="E44" s="4">
        <v>7852</v>
      </c>
      <c r="F44" s="4">
        <v>7753</v>
      </c>
      <c r="G44" s="4">
        <v>7719</v>
      </c>
      <c r="H44" s="4">
        <v>7654</v>
      </c>
      <c r="I44" s="13">
        <f t="shared" si="0"/>
        <v>7714.8571428571431</v>
      </c>
    </row>
    <row r="45" spans="1:9" ht="12" customHeight="1" x14ac:dyDescent="0.2">
      <c r="A45" s="7" t="str">
        <f>'Pregnant Women Participating'!A45</f>
        <v>Arkansas</v>
      </c>
      <c r="B45" s="4">
        <v>4927</v>
      </c>
      <c r="C45" s="4">
        <v>4917</v>
      </c>
      <c r="D45" s="4">
        <v>5041</v>
      </c>
      <c r="E45" s="4">
        <v>4860</v>
      </c>
      <c r="F45" s="4">
        <v>4677</v>
      </c>
      <c r="G45" s="4">
        <v>4679</v>
      </c>
      <c r="H45" s="4">
        <v>4651</v>
      </c>
      <c r="I45" s="13">
        <f t="shared" si="0"/>
        <v>4821.7142857142853</v>
      </c>
    </row>
    <row r="46" spans="1:9" ht="12" customHeight="1" x14ac:dyDescent="0.2">
      <c r="A46" s="7" t="str">
        <f>'Pregnant Women Participating'!A46</f>
        <v>Louisiana</v>
      </c>
      <c r="B46" s="4">
        <v>9286</v>
      </c>
      <c r="C46" s="4">
        <v>9190</v>
      </c>
      <c r="D46" s="4">
        <v>9219</v>
      </c>
      <c r="E46" s="4">
        <v>9284</v>
      </c>
      <c r="F46" s="4">
        <v>9347</v>
      </c>
      <c r="G46" s="4">
        <v>9268</v>
      </c>
      <c r="H46" s="4">
        <v>9243</v>
      </c>
      <c r="I46" s="13">
        <f t="shared" si="0"/>
        <v>9262.4285714285706</v>
      </c>
    </row>
    <row r="47" spans="1:9" ht="12" customHeight="1" x14ac:dyDescent="0.2">
      <c r="A47" s="7" t="str">
        <f>'Pregnant Women Participating'!A47</f>
        <v>New Mexico</v>
      </c>
      <c r="B47" s="4">
        <v>2463</v>
      </c>
      <c r="C47" s="4">
        <v>2387</v>
      </c>
      <c r="D47" s="4">
        <v>2425</v>
      </c>
      <c r="E47" s="4">
        <v>2451</v>
      </c>
      <c r="F47" s="4">
        <v>2418</v>
      </c>
      <c r="G47" s="4">
        <v>2306</v>
      </c>
      <c r="H47" s="4">
        <v>2321</v>
      </c>
      <c r="I47" s="13">
        <f t="shared" si="0"/>
        <v>2395.8571428571427</v>
      </c>
    </row>
    <row r="48" spans="1:9" ht="12" customHeight="1" x14ac:dyDescent="0.2">
      <c r="A48" s="7" t="str">
        <f>'Pregnant Women Participating'!A48</f>
        <v>Oklahoma</v>
      </c>
      <c r="B48" s="4">
        <v>3432</v>
      </c>
      <c r="C48" s="4">
        <v>3345</v>
      </c>
      <c r="D48" s="4">
        <v>3333</v>
      </c>
      <c r="E48" s="4">
        <v>3290</v>
      </c>
      <c r="F48" s="4">
        <v>3241</v>
      </c>
      <c r="G48" s="4">
        <v>3241</v>
      </c>
      <c r="H48" s="4">
        <v>3385</v>
      </c>
      <c r="I48" s="13">
        <f t="shared" si="0"/>
        <v>3323.8571428571427</v>
      </c>
    </row>
    <row r="49" spans="1:9" ht="12" customHeight="1" x14ac:dyDescent="0.2">
      <c r="A49" s="7" t="str">
        <f>'Pregnant Women Participating'!A49</f>
        <v>Texas</v>
      </c>
      <c r="B49" s="4">
        <v>32836</v>
      </c>
      <c r="C49" s="4">
        <v>32533</v>
      </c>
      <c r="D49" s="4">
        <v>32432</v>
      </c>
      <c r="E49" s="4">
        <v>32306</v>
      </c>
      <c r="F49" s="4">
        <v>31960</v>
      </c>
      <c r="G49" s="4">
        <v>31583</v>
      </c>
      <c r="H49" s="4">
        <v>31488</v>
      </c>
      <c r="I49" s="13">
        <f t="shared" si="0"/>
        <v>32162.571428571428</v>
      </c>
    </row>
    <row r="50" spans="1:9" ht="12" customHeight="1" x14ac:dyDescent="0.2">
      <c r="A50" s="7" t="str">
        <f>'Pregnant Women Participating'!A50</f>
        <v>Utah</v>
      </c>
      <c r="B50" s="4">
        <v>2006</v>
      </c>
      <c r="C50" s="4">
        <v>2018</v>
      </c>
      <c r="D50" s="4">
        <v>2032</v>
      </c>
      <c r="E50" s="4">
        <v>1986</v>
      </c>
      <c r="F50" s="4">
        <v>1940</v>
      </c>
      <c r="G50" s="4">
        <v>1899</v>
      </c>
      <c r="H50" s="4">
        <v>1928</v>
      </c>
      <c r="I50" s="13">
        <f t="shared" si="0"/>
        <v>1972.7142857142858</v>
      </c>
    </row>
    <row r="51" spans="1:9" ht="12" customHeight="1" x14ac:dyDescent="0.2">
      <c r="A51" s="7" t="str">
        <f>'Pregnant Women Participating'!A51</f>
        <v>Inter-Tribal Council, AZ</v>
      </c>
      <c r="B51" s="4">
        <v>327</v>
      </c>
      <c r="C51" s="4">
        <v>336</v>
      </c>
      <c r="D51" s="4">
        <v>334</v>
      </c>
      <c r="E51" s="4">
        <v>341</v>
      </c>
      <c r="F51" s="4">
        <v>328</v>
      </c>
      <c r="G51" s="4">
        <v>313</v>
      </c>
      <c r="H51" s="4">
        <v>325</v>
      </c>
      <c r="I51" s="13">
        <f t="shared" si="0"/>
        <v>329.14285714285717</v>
      </c>
    </row>
    <row r="52" spans="1:9" ht="12" customHeight="1" x14ac:dyDescent="0.2">
      <c r="A52" s="7" t="str">
        <f>'Pregnant Women Participating'!A52</f>
        <v>Navajo Nation, AZ</v>
      </c>
      <c r="B52" s="4">
        <v>161</v>
      </c>
      <c r="C52" s="4">
        <v>160</v>
      </c>
      <c r="D52" s="4">
        <v>164</v>
      </c>
      <c r="E52" s="4">
        <v>176</v>
      </c>
      <c r="F52" s="4">
        <v>163</v>
      </c>
      <c r="G52" s="4">
        <v>165</v>
      </c>
      <c r="H52" s="4">
        <v>214</v>
      </c>
      <c r="I52" s="13">
        <f t="shared" si="0"/>
        <v>171.85714285714286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16</v>
      </c>
      <c r="C53" s="4">
        <v>16</v>
      </c>
      <c r="D53" s="4">
        <v>17</v>
      </c>
      <c r="E53" s="4">
        <v>21</v>
      </c>
      <c r="F53" s="4">
        <v>12</v>
      </c>
      <c r="G53" s="4">
        <v>7</v>
      </c>
      <c r="H53" s="4">
        <v>6</v>
      </c>
      <c r="I53" s="13">
        <f t="shared" si="0"/>
        <v>13.571428571428571</v>
      </c>
    </row>
    <row r="54" spans="1:9" ht="12" customHeight="1" x14ac:dyDescent="0.2">
      <c r="A54" s="7" t="str">
        <f>'Pregnant Women Participating'!A54</f>
        <v>Eight Northern Pueblos, NM</v>
      </c>
      <c r="B54" s="4">
        <v>21</v>
      </c>
      <c r="C54" s="4">
        <v>18</v>
      </c>
      <c r="D54" s="4">
        <v>20</v>
      </c>
      <c r="E54" s="4">
        <v>19</v>
      </c>
      <c r="F54" s="4">
        <v>20</v>
      </c>
      <c r="G54" s="4">
        <v>14</v>
      </c>
      <c r="H54" s="4">
        <v>19</v>
      </c>
      <c r="I54" s="13">
        <f t="shared" si="0"/>
        <v>18.714285714285715</v>
      </c>
    </row>
    <row r="55" spans="1:9" ht="12" customHeight="1" x14ac:dyDescent="0.2">
      <c r="A55" s="7" t="str">
        <f>'Pregnant Women Participating'!A55</f>
        <v>Five Sandoval Pueblos, NM</v>
      </c>
      <c r="B55" s="4">
        <v>6</v>
      </c>
      <c r="C55" s="4">
        <v>4</v>
      </c>
      <c r="D55" s="4">
        <v>3</v>
      </c>
      <c r="E55" s="4">
        <v>6</v>
      </c>
      <c r="F55" s="4">
        <v>6</v>
      </c>
      <c r="G55" s="4">
        <v>5</v>
      </c>
      <c r="H55" s="4">
        <v>4</v>
      </c>
      <c r="I55" s="13">
        <f t="shared" si="0"/>
        <v>4.8571428571428568</v>
      </c>
    </row>
    <row r="56" spans="1:9" ht="12" customHeight="1" x14ac:dyDescent="0.2">
      <c r="A56" s="7" t="str">
        <f>'Pregnant Women Participating'!A56</f>
        <v>Isleta Pueblo, NM</v>
      </c>
      <c r="B56" s="4">
        <v>55</v>
      </c>
      <c r="C56" s="4">
        <v>52</v>
      </c>
      <c r="D56" s="4">
        <v>49</v>
      </c>
      <c r="E56" s="4">
        <v>48</v>
      </c>
      <c r="F56" s="4">
        <v>48</v>
      </c>
      <c r="G56" s="4">
        <v>38</v>
      </c>
      <c r="H56" s="4">
        <v>36</v>
      </c>
      <c r="I56" s="13">
        <f t="shared" si="0"/>
        <v>46.571428571428569</v>
      </c>
    </row>
    <row r="57" spans="1:9" ht="12" customHeight="1" x14ac:dyDescent="0.2">
      <c r="A57" s="7" t="str">
        <f>'Pregnant Women Participating'!A57</f>
        <v>San Felipe Pueblo, NM</v>
      </c>
      <c r="B57" s="4">
        <v>8</v>
      </c>
      <c r="C57" s="4">
        <v>10</v>
      </c>
      <c r="D57" s="4">
        <v>6</v>
      </c>
      <c r="E57" s="4">
        <v>8</v>
      </c>
      <c r="F57" s="4">
        <v>9</v>
      </c>
      <c r="G57" s="4">
        <v>8</v>
      </c>
      <c r="H57" s="4">
        <v>9</v>
      </c>
      <c r="I57" s="13">
        <f t="shared" si="0"/>
        <v>8.2857142857142865</v>
      </c>
    </row>
    <row r="58" spans="1:9" ht="12" customHeight="1" x14ac:dyDescent="0.2">
      <c r="A58" s="7" t="str">
        <f>'Pregnant Women Participating'!A58</f>
        <v>Santo Domingo Tribe, NM</v>
      </c>
      <c r="B58" s="4">
        <v>7</v>
      </c>
      <c r="C58" s="4">
        <v>8</v>
      </c>
      <c r="D58" s="4">
        <v>9</v>
      </c>
      <c r="E58" s="4">
        <v>8</v>
      </c>
      <c r="F58" s="4">
        <v>8</v>
      </c>
      <c r="G58" s="4">
        <v>5</v>
      </c>
      <c r="H58" s="4">
        <v>5</v>
      </c>
      <c r="I58" s="13">
        <f t="shared" si="0"/>
        <v>7.1428571428571432</v>
      </c>
    </row>
    <row r="59" spans="1:9" ht="12" customHeight="1" x14ac:dyDescent="0.2">
      <c r="A59" s="7" t="str">
        <f>'Pregnant Women Participating'!A59</f>
        <v>Zuni Pueblo, NM</v>
      </c>
      <c r="B59" s="4">
        <v>15</v>
      </c>
      <c r="C59" s="4">
        <v>12</v>
      </c>
      <c r="D59" s="4">
        <v>9</v>
      </c>
      <c r="E59" s="4">
        <v>11</v>
      </c>
      <c r="F59" s="4">
        <v>8</v>
      </c>
      <c r="G59" s="4">
        <v>7</v>
      </c>
      <c r="H59" s="4">
        <v>8</v>
      </c>
      <c r="I59" s="13">
        <f t="shared" si="0"/>
        <v>10</v>
      </c>
    </row>
    <row r="60" spans="1:9" ht="12" customHeight="1" x14ac:dyDescent="0.2">
      <c r="A60" s="7" t="str">
        <f>'Pregnant Women Participating'!A60</f>
        <v>Cherokee Nation, OK</v>
      </c>
      <c r="B60" s="4">
        <v>368</v>
      </c>
      <c r="C60" s="4">
        <v>346</v>
      </c>
      <c r="D60" s="4">
        <v>333</v>
      </c>
      <c r="E60" s="4">
        <v>337</v>
      </c>
      <c r="F60" s="4">
        <v>326</v>
      </c>
      <c r="G60" s="4">
        <v>324</v>
      </c>
      <c r="H60" s="4">
        <v>345</v>
      </c>
      <c r="I60" s="13">
        <f t="shared" si="0"/>
        <v>339.85714285714283</v>
      </c>
    </row>
    <row r="61" spans="1:9" ht="12" customHeight="1" x14ac:dyDescent="0.2">
      <c r="A61" s="7" t="str">
        <f>'Pregnant Women Participating'!A61</f>
        <v>Chickasaw Nation, OK</v>
      </c>
      <c r="B61" s="4">
        <v>231</v>
      </c>
      <c r="C61" s="4">
        <v>223</v>
      </c>
      <c r="D61" s="4">
        <v>230</v>
      </c>
      <c r="E61" s="4">
        <v>242</v>
      </c>
      <c r="F61" s="4">
        <v>230</v>
      </c>
      <c r="G61" s="4">
        <v>218</v>
      </c>
      <c r="H61" s="4">
        <v>211</v>
      </c>
      <c r="I61" s="13">
        <f t="shared" si="0"/>
        <v>226.42857142857142</v>
      </c>
    </row>
    <row r="62" spans="1:9" ht="12" customHeight="1" x14ac:dyDescent="0.2">
      <c r="A62" s="7" t="str">
        <f>'Pregnant Women Participating'!A62</f>
        <v>Choctaw Nation, OK</v>
      </c>
      <c r="B62" s="4">
        <v>304</v>
      </c>
      <c r="C62" s="4">
        <v>314</v>
      </c>
      <c r="D62" s="4">
        <v>308</v>
      </c>
      <c r="E62" s="4">
        <v>321</v>
      </c>
      <c r="F62" s="4">
        <v>328</v>
      </c>
      <c r="G62" s="4">
        <v>325</v>
      </c>
      <c r="H62" s="4">
        <v>326</v>
      </c>
      <c r="I62" s="13">
        <f t="shared" si="0"/>
        <v>318</v>
      </c>
    </row>
    <row r="63" spans="1:9" ht="12" customHeight="1" x14ac:dyDescent="0.2">
      <c r="A63" s="7" t="str">
        <f>'Pregnant Women Participating'!A63</f>
        <v>Citizen Potawatomi Nation, OK</v>
      </c>
      <c r="B63" s="4">
        <v>73</v>
      </c>
      <c r="C63" s="4">
        <v>69</v>
      </c>
      <c r="D63" s="4">
        <v>66</v>
      </c>
      <c r="E63" s="4">
        <v>67</v>
      </c>
      <c r="F63" s="4">
        <v>66</v>
      </c>
      <c r="G63" s="4">
        <v>57</v>
      </c>
      <c r="H63" s="4">
        <v>59</v>
      </c>
      <c r="I63" s="13">
        <f t="shared" si="0"/>
        <v>65.285714285714292</v>
      </c>
    </row>
    <row r="64" spans="1:9" ht="12" customHeight="1" x14ac:dyDescent="0.2">
      <c r="A64" s="7" t="str">
        <f>'Pregnant Women Participating'!A64</f>
        <v>Inter-Tribal Council, OK</v>
      </c>
      <c r="B64" s="4">
        <v>31</v>
      </c>
      <c r="C64" s="4">
        <v>36</v>
      </c>
      <c r="D64" s="4">
        <v>38</v>
      </c>
      <c r="E64" s="4">
        <v>42</v>
      </c>
      <c r="F64" s="4">
        <v>43</v>
      </c>
      <c r="G64" s="4">
        <v>38</v>
      </c>
      <c r="H64" s="4">
        <v>32</v>
      </c>
      <c r="I64" s="13">
        <f t="shared" si="0"/>
        <v>37.142857142857146</v>
      </c>
    </row>
    <row r="65" spans="1:9" ht="12" customHeight="1" x14ac:dyDescent="0.2">
      <c r="A65" s="7" t="str">
        <f>'Pregnant Women Participating'!A65</f>
        <v>Muscogee Creek Nation, OK</v>
      </c>
      <c r="B65" s="4">
        <v>120</v>
      </c>
      <c r="C65" s="4">
        <v>114</v>
      </c>
      <c r="D65" s="4">
        <v>108</v>
      </c>
      <c r="E65" s="4">
        <v>103</v>
      </c>
      <c r="F65" s="4">
        <v>97</v>
      </c>
      <c r="G65" s="4">
        <v>99</v>
      </c>
      <c r="H65" s="4">
        <v>103</v>
      </c>
      <c r="I65" s="13">
        <f t="shared" si="0"/>
        <v>106.28571428571429</v>
      </c>
    </row>
    <row r="66" spans="1:9" ht="12" customHeight="1" x14ac:dyDescent="0.2">
      <c r="A66" s="7" t="str">
        <f>'Pregnant Women Participating'!A66</f>
        <v>Osage Tribal Council, OK</v>
      </c>
      <c r="B66" s="4">
        <v>130</v>
      </c>
      <c r="C66" s="4">
        <v>122</v>
      </c>
      <c r="D66" s="4">
        <v>116</v>
      </c>
      <c r="E66" s="4">
        <v>119</v>
      </c>
      <c r="F66" s="4">
        <v>121</v>
      </c>
      <c r="G66" s="4">
        <v>110</v>
      </c>
      <c r="H66" s="4">
        <v>116</v>
      </c>
      <c r="I66" s="13">
        <f t="shared" si="0"/>
        <v>119.14285714285714</v>
      </c>
    </row>
    <row r="67" spans="1:9" ht="12" customHeight="1" x14ac:dyDescent="0.2">
      <c r="A67" s="7" t="str">
        <f>'Pregnant Women Participating'!A67</f>
        <v>Otoe-Missouria Tribe, OK</v>
      </c>
      <c r="B67" s="4">
        <v>31</v>
      </c>
      <c r="C67" s="4">
        <v>26</v>
      </c>
      <c r="D67" s="4">
        <v>24</v>
      </c>
      <c r="E67" s="4">
        <v>21</v>
      </c>
      <c r="F67" s="4">
        <v>22</v>
      </c>
      <c r="G67" s="4">
        <v>23</v>
      </c>
      <c r="H67" s="4">
        <v>23</v>
      </c>
      <c r="I67" s="13">
        <f t="shared" si="0"/>
        <v>24.285714285714285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234</v>
      </c>
      <c r="C68" s="4">
        <v>232</v>
      </c>
      <c r="D68" s="4">
        <v>265</v>
      </c>
      <c r="E68" s="4">
        <v>265</v>
      </c>
      <c r="F68" s="4">
        <v>271</v>
      </c>
      <c r="G68" s="4">
        <v>261</v>
      </c>
      <c r="H68" s="4">
        <v>255</v>
      </c>
      <c r="I68" s="13">
        <f t="shared" si="0"/>
        <v>254.71428571428572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64721</v>
      </c>
      <c r="C69" s="15">
        <v>64107</v>
      </c>
      <c r="D69" s="15">
        <v>64355</v>
      </c>
      <c r="E69" s="15">
        <v>64184</v>
      </c>
      <c r="F69" s="15">
        <v>63442</v>
      </c>
      <c r="G69" s="15">
        <v>62712</v>
      </c>
      <c r="H69" s="15">
        <v>62766</v>
      </c>
      <c r="I69" s="16">
        <f t="shared" si="0"/>
        <v>63755.285714285717</v>
      </c>
    </row>
    <row r="70" spans="1:9" ht="12" customHeight="1" x14ac:dyDescent="0.2">
      <c r="A70" s="7" t="str">
        <f>'Pregnant Women Participating'!A70</f>
        <v>Colorado</v>
      </c>
      <c r="B70" s="13">
        <v>4816</v>
      </c>
      <c r="C70" s="4">
        <v>4703</v>
      </c>
      <c r="D70" s="4">
        <v>4650</v>
      </c>
      <c r="E70" s="4">
        <v>4649</v>
      </c>
      <c r="F70" s="4">
        <v>4514</v>
      </c>
      <c r="G70" s="4">
        <v>4531</v>
      </c>
      <c r="H70" s="4">
        <v>4527</v>
      </c>
      <c r="I70" s="13">
        <f t="shared" si="0"/>
        <v>4627.1428571428569</v>
      </c>
    </row>
    <row r="71" spans="1:9" ht="12" customHeight="1" x14ac:dyDescent="0.2">
      <c r="A71" s="7" t="str">
        <f>'Pregnant Women Participating'!A71</f>
        <v>Kansas</v>
      </c>
      <c r="B71" s="13">
        <v>2454</v>
      </c>
      <c r="C71" s="4">
        <v>2380</v>
      </c>
      <c r="D71" s="4">
        <v>2368</v>
      </c>
      <c r="E71" s="4">
        <v>2366</v>
      </c>
      <c r="F71" s="4">
        <v>2333</v>
      </c>
      <c r="G71" s="4">
        <v>2194</v>
      </c>
      <c r="H71" s="4">
        <v>2260</v>
      </c>
      <c r="I71" s="13">
        <f t="shared" si="0"/>
        <v>2336.4285714285716</v>
      </c>
    </row>
    <row r="72" spans="1:9" ht="12" customHeight="1" x14ac:dyDescent="0.2">
      <c r="A72" s="7" t="str">
        <f>'Pregnant Women Participating'!A72</f>
        <v>Missouri</v>
      </c>
      <c r="B72" s="13">
        <v>6067</v>
      </c>
      <c r="C72" s="4">
        <v>5910</v>
      </c>
      <c r="D72" s="4">
        <v>5723</v>
      </c>
      <c r="E72" s="4">
        <v>5816</v>
      </c>
      <c r="F72" s="4">
        <v>5779</v>
      </c>
      <c r="G72" s="4">
        <v>5670</v>
      </c>
      <c r="H72" s="4">
        <v>5744</v>
      </c>
      <c r="I72" s="13">
        <f t="shared" si="0"/>
        <v>5815.5714285714284</v>
      </c>
    </row>
    <row r="73" spans="1:9" ht="12" customHeight="1" x14ac:dyDescent="0.2">
      <c r="A73" s="7" t="str">
        <f>'Pregnant Women Participating'!A73</f>
        <v>Montana</v>
      </c>
      <c r="B73" s="13">
        <v>597</v>
      </c>
      <c r="C73" s="4">
        <v>557</v>
      </c>
      <c r="D73" s="4">
        <v>557</v>
      </c>
      <c r="E73" s="4">
        <v>526</v>
      </c>
      <c r="F73" s="4">
        <v>532</v>
      </c>
      <c r="G73" s="4">
        <v>525</v>
      </c>
      <c r="H73" s="4">
        <v>535</v>
      </c>
      <c r="I73" s="13">
        <f t="shared" si="0"/>
        <v>547</v>
      </c>
    </row>
    <row r="74" spans="1:9" ht="12" customHeight="1" x14ac:dyDescent="0.2">
      <c r="A74" s="7" t="str">
        <f>'Pregnant Women Participating'!A74</f>
        <v>Nebraska</v>
      </c>
      <c r="B74" s="13">
        <v>2047</v>
      </c>
      <c r="C74" s="4">
        <v>2030</v>
      </c>
      <c r="D74" s="4">
        <v>1975</v>
      </c>
      <c r="E74" s="4">
        <v>1954</v>
      </c>
      <c r="F74" s="4">
        <v>1887</v>
      </c>
      <c r="G74" s="4">
        <v>1887</v>
      </c>
      <c r="H74" s="4">
        <v>1887</v>
      </c>
      <c r="I74" s="13">
        <f t="shared" si="0"/>
        <v>1952.4285714285713</v>
      </c>
    </row>
    <row r="75" spans="1:9" ht="12" customHeight="1" x14ac:dyDescent="0.2">
      <c r="A75" s="7" t="str">
        <f>'Pregnant Women Participating'!A75</f>
        <v>North Dakota</v>
      </c>
      <c r="B75" s="13">
        <v>638</v>
      </c>
      <c r="C75" s="4">
        <v>620</v>
      </c>
      <c r="D75" s="4">
        <v>605</v>
      </c>
      <c r="E75" s="4">
        <v>600</v>
      </c>
      <c r="F75" s="4">
        <v>533</v>
      </c>
      <c r="G75" s="4">
        <v>521</v>
      </c>
      <c r="H75" s="4">
        <v>556</v>
      </c>
      <c r="I75" s="13">
        <f t="shared" si="0"/>
        <v>581.85714285714289</v>
      </c>
    </row>
    <row r="76" spans="1:9" ht="12" customHeight="1" x14ac:dyDescent="0.2">
      <c r="A76" s="7" t="str">
        <f>'Pregnant Women Participating'!A76</f>
        <v>South Dakota</v>
      </c>
      <c r="B76" s="13">
        <v>651</v>
      </c>
      <c r="C76" s="4">
        <v>639</v>
      </c>
      <c r="D76" s="4">
        <v>626</v>
      </c>
      <c r="E76" s="4">
        <v>620</v>
      </c>
      <c r="F76" s="4">
        <v>608</v>
      </c>
      <c r="G76" s="4">
        <v>613</v>
      </c>
      <c r="H76" s="4">
        <v>617</v>
      </c>
      <c r="I76" s="13">
        <f t="shared" si="0"/>
        <v>624.85714285714289</v>
      </c>
    </row>
    <row r="77" spans="1:9" ht="12" customHeight="1" x14ac:dyDescent="0.2">
      <c r="A77" s="7" t="str">
        <f>'Pregnant Women Participating'!A77</f>
        <v>Wyoming</v>
      </c>
      <c r="B77" s="13">
        <v>438</v>
      </c>
      <c r="C77" s="4">
        <v>426</v>
      </c>
      <c r="D77" s="4">
        <v>424</v>
      </c>
      <c r="E77" s="4">
        <v>435</v>
      </c>
      <c r="F77" s="4">
        <v>429</v>
      </c>
      <c r="G77" s="4">
        <v>400</v>
      </c>
      <c r="H77" s="4">
        <v>393</v>
      </c>
      <c r="I77" s="13">
        <f t="shared" si="0"/>
        <v>420.71428571428572</v>
      </c>
    </row>
    <row r="78" spans="1:9" ht="12" customHeight="1" x14ac:dyDescent="0.2">
      <c r="A78" s="7" t="str">
        <f>'Pregnant Women Participating'!A78</f>
        <v>Ute Mountain Ute Tribe, CO</v>
      </c>
      <c r="B78" s="13">
        <v>3</v>
      </c>
      <c r="C78" s="4">
        <v>4</v>
      </c>
      <c r="D78" s="4">
        <v>7</v>
      </c>
      <c r="E78" s="4">
        <v>6</v>
      </c>
      <c r="F78" s="4">
        <v>6</v>
      </c>
      <c r="G78" s="4">
        <v>7</v>
      </c>
      <c r="H78" s="4">
        <v>7</v>
      </c>
      <c r="I78" s="13">
        <f t="shared" si="0"/>
        <v>5.7142857142857144</v>
      </c>
    </row>
    <row r="79" spans="1:9" ht="12" customHeight="1" x14ac:dyDescent="0.2">
      <c r="A79" s="7" t="str">
        <f>'Pregnant Women Participating'!A79</f>
        <v>Omaha Sioux, NE</v>
      </c>
      <c r="B79" s="13">
        <v>9</v>
      </c>
      <c r="C79" s="4">
        <v>9</v>
      </c>
      <c r="D79" s="4">
        <v>9</v>
      </c>
      <c r="E79" s="4">
        <v>8</v>
      </c>
      <c r="F79" s="4">
        <v>3</v>
      </c>
      <c r="G79" s="4">
        <v>2</v>
      </c>
      <c r="H79" s="4">
        <v>1</v>
      </c>
      <c r="I79" s="13">
        <f t="shared" si="0"/>
        <v>5.8571428571428568</v>
      </c>
    </row>
    <row r="80" spans="1:9" ht="12" customHeight="1" x14ac:dyDescent="0.2">
      <c r="A80" s="7" t="str">
        <f>'Pregnant Women Participating'!A80</f>
        <v>Santee Sioux, NE</v>
      </c>
      <c r="B80" s="13">
        <v>1</v>
      </c>
      <c r="C80" s="4">
        <v>1</v>
      </c>
      <c r="D80" s="4">
        <v>2</v>
      </c>
      <c r="E80" s="4">
        <v>2</v>
      </c>
      <c r="F80" s="4">
        <v>2</v>
      </c>
      <c r="G80" s="4">
        <v>2</v>
      </c>
      <c r="H80" s="4">
        <v>2</v>
      </c>
      <c r="I80" s="13">
        <f t="shared" si="0"/>
        <v>1.7142857142857142</v>
      </c>
    </row>
    <row r="81" spans="1:9" ht="12" customHeight="1" x14ac:dyDescent="0.2">
      <c r="A81" s="7" t="str">
        <f>'Pregnant Women Participating'!A81</f>
        <v>Winnebago Tribe, NE</v>
      </c>
      <c r="B81" s="13">
        <v>3</v>
      </c>
      <c r="C81" s="4">
        <v>2</v>
      </c>
      <c r="D81" s="4">
        <v>3</v>
      </c>
      <c r="E81" s="4">
        <v>4</v>
      </c>
      <c r="F81" s="4">
        <v>3</v>
      </c>
      <c r="G81" s="4">
        <v>4</v>
      </c>
      <c r="H81" s="4">
        <v>4</v>
      </c>
      <c r="I81" s="13">
        <f t="shared" si="0"/>
        <v>3.2857142857142856</v>
      </c>
    </row>
    <row r="82" spans="1:9" ht="12" customHeight="1" x14ac:dyDescent="0.2">
      <c r="A82" s="7" t="str">
        <f>'Pregnant Women Participating'!A82</f>
        <v>Standing Rock Sioux Tribe, ND</v>
      </c>
      <c r="B82" s="13">
        <v>13</v>
      </c>
      <c r="C82" s="4">
        <v>12</v>
      </c>
      <c r="D82" s="4">
        <v>12</v>
      </c>
      <c r="E82" s="4">
        <v>11</v>
      </c>
      <c r="F82" s="4">
        <v>7</v>
      </c>
      <c r="G82" s="4">
        <v>5</v>
      </c>
      <c r="H82" s="4">
        <v>6</v>
      </c>
      <c r="I82" s="13">
        <f t="shared" si="0"/>
        <v>9.4285714285714288</v>
      </c>
    </row>
    <row r="83" spans="1:9" ht="12" customHeight="1" x14ac:dyDescent="0.2">
      <c r="A83" s="7" t="str">
        <f>'Pregnant Women Participating'!A83</f>
        <v>Three Affiliated Tribes, ND</v>
      </c>
      <c r="B83" s="13">
        <v>6</v>
      </c>
      <c r="C83" s="4">
        <v>7</v>
      </c>
      <c r="D83" s="4">
        <v>6</v>
      </c>
      <c r="E83" s="4">
        <v>9</v>
      </c>
      <c r="F83" s="4">
        <v>7</v>
      </c>
      <c r="G83" s="4">
        <v>9</v>
      </c>
      <c r="H83" s="4">
        <v>8</v>
      </c>
      <c r="I83" s="13">
        <f t="shared" si="0"/>
        <v>7.4285714285714288</v>
      </c>
    </row>
    <row r="84" spans="1:9" ht="12" customHeight="1" x14ac:dyDescent="0.2">
      <c r="A84" s="7" t="str">
        <f>'Pregnant Women Participating'!A84</f>
        <v>Cheyenne River Sioux, SD</v>
      </c>
      <c r="B84" s="13">
        <v>11</v>
      </c>
      <c r="C84" s="4">
        <v>25</v>
      </c>
      <c r="D84" s="4">
        <v>23</v>
      </c>
      <c r="E84" s="4">
        <v>26</v>
      </c>
      <c r="F84" s="4">
        <v>28</v>
      </c>
      <c r="G84" s="4">
        <v>30</v>
      </c>
      <c r="H84" s="4">
        <v>33</v>
      </c>
      <c r="I84" s="13">
        <f t="shared" si="0"/>
        <v>25.142857142857142</v>
      </c>
    </row>
    <row r="85" spans="1:9" ht="12" customHeight="1" x14ac:dyDescent="0.2">
      <c r="A85" s="7" t="str">
        <f>'Pregnant Women Participating'!A85</f>
        <v>Rosebud Sioux, SD</v>
      </c>
      <c r="B85" s="13">
        <v>35</v>
      </c>
      <c r="C85" s="4">
        <v>48</v>
      </c>
      <c r="D85" s="4">
        <v>38</v>
      </c>
      <c r="E85" s="4">
        <v>40</v>
      </c>
      <c r="F85" s="4">
        <v>42</v>
      </c>
      <c r="G85" s="4">
        <v>40</v>
      </c>
      <c r="H85" s="4">
        <v>42</v>
      </c>
      <c r="I85" s="13">
        <f t="shared" si="0"/>
        <v>40.714285714285715</v>
      </c>
    </row>
    <row r="86" spans="1:9" ht="12" customHeight="1" x14ac:dyDescent="0.2">
      <c r="A86" s="7" t="str">
        <f>'Pregnant Women Participating'!A86</f>
        <v>Northern Arapahoe, WY</v>
      </c>
      <c r="B86" s="13">
        <v>12</v>
      </c>
      <c r="C86" s="4">
        <v>12</v>
      </c>
      <c r="D86" s="4">
        <v>12</v>
      </c>
      <c r="E86" s="4">
        <v>13</v>
      </c>
      <c r="F86" s="4">
        <v>10</v>
      </c>
      <c r="G86" s="4">
        <v>10</v>
      </c>
      <c r="H86" s="4">
        <v>11</v>
      </c>
      <c r="I86" s="13">
        <f t="shared" si="0"/>
        <v>11.428571428571429</v>
      </c>
    </row>
    <row r="87" spans="1:9" ht="12" customHeight="1" x14ac:dyDescent="0.2">
      <c r="A87" s="7" t="str">
        <f>'Pregnant Women Participating'!A87</f>
        <v>Shoshone Tribe, WY</v>
      </c>
      <c r="B87" s="13">
        <v>15</v>
      </c>
      <c r="C87" s="4">
        <v>5</v>
      </c>
      <c r="D87" s="4">
        <v>6</v>
      </c>
      <c r="E87" s="4">
        <v>4</v>
      </c>
      <c r="F87" s="4">
        <v>4</v>
      </c>
      <c r="G87" s="4">
        <v>6</v>
      </c>
      <c r="H87" s="4">
        <v>7</v>
      </c>
      <c r="I87" s="13">
        <f t="shared" si="0"/>
        <v>6.7142857142857144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17816</v>
      </c>
      <c r="C88" s="15">
        <v>17390</v>
      </c>
      <c r="D88" s="15">
        <v>17046</v>
      </c>
      <c r="E88" s="15">
        <v>17089</v>
      </c>
      <c r="F88" s="15">
        <v>16727</v>
      </c>
      <c r="G88" s="15">
        <v>16456</v>
      </c>
      <c r="H88" s="15">
        <v>16640</v>
      </c>
      <c r="I88" s="16">
        <f t="shared" si="0"/>
        <v>17023.428571428572</v>
      </c>
    </row>
    <row r="89" spans="1:9" ht="12" customHeight="1" x14ac:dyDescent="0.2">
      <c r="A89" s="8" t="str">
        <f>'Pregnant Women Participating'!A89</f>
        <v>Alaska</v>
      </c>
      <c r="B89" s="13">
        <v>351</v>
      </c>
      <c r="C89" s="4">
        <v>336</v>
      </c>
      <c r="D89" s="4">
        <v>340</v>
      </c>
      <c r="E89" s="4">
        <v>339</v>
      </c>
      <c r="F89" s="4">
        <v>326</v>
      </c>
      <c r="G89" s="4">
        <v>307</v>
      </c>
      <c r="H89" s="4">
        <v>332</v>
      </c>
      <c r="I89" s="13">
        <f t="shared" si="0"/>
        <v>333</v>
      </c>
    </row>
    <row r="90" spans="1:9" ht="12" customHeight="1" x14ac:dyDescent="0.2">
      <c r="A90" s="8" t="str">
        <f>'Pregnant Women Participating'!A90</f>
        <v>American Samoa</v>
      </c>
      <c r="B90" s="13">
        <v>178</v>
      </c>
      <c r="C90" s="4">
        <v>152</v>
      </c>
      <c r="D90" s="4">
        <v>168</v>
      </c>
      <c r="E90" s="4">
        <v>175</v>
      </c>
      <c r="F90" s="4">
        <v>170</v>
      </c>
      <c r="G90" s="4">
        <v>173</v>
      </c>
      <c r="H90" s="4">
        <v>170</v>
      </c>
      <c r="I90" s="13">
        <f t="shared" si="0"/>
        <v>169.42857142857142</v>
      </c>
    </row>
    <row r="91" spans="1:9" ht="12" customHeight="1" x14ac:dyDescent="0.2">
      <c r="A91" s="8" t="str">
        <f>'Pregnant Women Participating'!A91</f>
        <v>California</v>
      </c>
      <c r="B91" s="13">
        <v>38545</v>
      </c>
      <c r="C91" s="4">
        <v>38452</v>
      </c>
      <c r="D91" s="4">
        <v>38447</v>
      </c>
      <c r="E91" s="4">
        <v>39094</v>
      </c>
      <c r="F91" s="4">
        <v>38730</v>
      </c>
      <c r="G91" s="4">
        <v>38301</v>
      </c>
      <c r="H91" s="4">
        <v>37338</v>
      </c>
      <c r="I91" s="13">
        <f t="shared" si="0"/>
        <v>38415.285714285717</v>
      </c>
    </row>
    <row r="92" spans="1:9" ht="12" customHeight="1" x14ac:dyDescent="0.2">
      <c r="A92" s="8" t="str">
        <f>'Pregnant Women Participating'!A92</f>
        <v>Guam</v>
      </c>
      <c r="B92" s="13">
        <v>277</v>
      </c>
      <c r="C92" s="4">
        <v>253</v>
      </c>
      <c r="D92" s="4">
        <v>260</v>
      </c>
      <c r="E92" s="4">
        <v>246</v>
      </c>
      <c r="F92" s="4">
        <v>255</v>
      </c>
      <c r="G92" s="4">
        <v>278</v>
      </c>
      <c r="H92" s="4">
        <v>273</v>
      </c>
      <c r="I92" s="13">
        <f t="shared" si="0"/>
        <v>263.14285714285717</v>
      </c>
    </row>
    <row r="93" spans="1:9" ht="12" customHeight="1" x14ac:dyDescent="0.2">
      <c r="A93" s="8" t="str">
        <f>'Pregnant Women Participating'!A93</f>
        <v>Hawaii</v>
      </c>
      <c r="B93" s="13">
        <v>826</v>
      </c>
      <c r="C93" s="4">
        <v>782</v>
      </c>
      <c r="D93" s="4">
        <v>752</v>
      </c>
      <c r="E93" s="4">
        <v>809</v>
      </c>
      <c r="F93" s="4">
        <v>811</v>
      </c>
      <c r="G93" s="4">
        <v>797</v>
      </c>
      <c r="H93" s="4">
        <v>815</v>
      </c>
      <c r="I93" s="13">
        <f t="shared" si="0"/>
        <v>798.85714285714289</v>
      </c>
    </row>
    <row r="94" spans="1:9" ht="12" customHeight="1" x14ac:dyDescent="0.2">
      <c r="A94" s="8" t="str">
        <f>'Pregnant Women Participating'!A94</f>
        <v>Idaho</v>
      </c>
      <c r="B94" s="13">
        <v>1211</v>
      </c>
      <c r="C94" s="4">
        <v>1143</v>
      </c>
      <c r="D94" s="4">
        <v>1141</v>
      </c>
      <c r="E94" s="4">
        <v>1140</v>
      </c>
      <c r="F94" s="4">
        <v>1090</v>
      </c>
      <c r="G94" s="4">
        <v>1092</v>
      </c>
      <c r="H94" s="4">
        <v>1097</v>
      </c>
      <c r="I94" s="13">
        <f t="shared" si="0"/>
        <v>1130.5714285714287</v>
      </c>
    </row>
    <row r="95" spans="1:9" ht="12" customHeight="1" x14ac:dyDescent="0.2">
      <c r="A95" s="8" t="str">
        <f>'Pregnant Women Participating'!A95</f>
        <v>Nevada</v>
      </c>
      <c r="B95" s="13">
        <v>2999</v>
      </c>
      <c r="C95" s="4">
        <v>2857</v>
      </c>
      <c r="D95" s="4">
        <v>2893</v>
      </c>
      <c r="E95" s="4">
        <v>2892</v>
      </c>
      <c r="F95" s="4">
        <v>2835</v>
      </c>
      <c r="G95" s="4">
        <v>2784</v>
      </c>
      <c r="H95" s="4">
        <v>2863</v>
      </c>
      <c r="I95" s="13">
        <f t="shared" si="0"/>
        <v>2874.7142857142858</v>
      </c>
    </row>
    <row r="96" spans="1:9" ht="12" customHeight="1" x14ac:dyDescent="0.2">
      <c r="A96" s="8" t="str">
        <f>'Pregnant Women Participating'!A96</f>
        <v>Oregon</v>
      </c>
      <c r="B96" s="13">
        <v>3468</v>
      </c>
      <c r="C96" s="4">
        <v>3326</v>
      </c>
      <c r="D96" s="4">
        <v>3314</v>
      </c>
      <c r="E96" s="4">
        <v>3316</v>
      </c>
      <c r="F96" s="4">
        <v>3212</v>
      </c>
      <c r="G96" s="4">
        <v>3131</v>
      </c>
      <c r="H96" s="4">
        <v>3212</v>
      </c>
      <c r="I96" s="13">
        <f t="shared" si="0"/>
        <v>3282.7142857142858</v>
      </c>
    </row>
    <row r="97" spans="1:9" ht="12" customHeight="1" x14ac:dyDescent="0.2">
      <c r="A97" s="8" t="str">
        <f>'Pregnant Women Participating'!A97</f>
        <v>Washington</v>
      </c>
      <c r="B97" s="13">
        <v>7524</v>
      </c>
      <c r="C97" s="4">
        <v>7276</v>
      </c>
      <c r="D97" s="4">
        <v>7254</v>
      </c>
      <c r="E97" s="4">
        <v>7268</v>
      </c>
      <c r="F97" s="4">
        <v>7157</v>
      </c>
      <c r="G97" s="4">
        <v>7093</v>
      </c>
      <c r="H97" s="4">
        <v>7114</v>
      </c>
      <c r="I97" s="13">
        <f t="shared" si="0"/>
        <v>7240.8571428571431</v>
      </c>
    </row>
    <row r="98" spans="1:9" ht="12" customHeight="1" x14ac:dyDescent="0.2">
      <c r="A98" s="8" t="str">
        <f>'Pregnant Women Participating'!A98</f>
        <v>Northern Marianas</v>
      </c>
      <c r="B98" s="13">
        <v>85</v>
      </c>
      <c r="C98" s="4">
        <v>86</v>
      </c>
      <c r="D98" s="4">
        <v>83</v>
      </c>
      <c r="E98" s="4">
        <v>91</v>
      </c>
      <c r="F98" s="4">
        <v>77</v>
      </c>
      <c r="G98" s="4">
        <v>77</v>
      </c>
      <c r="H98" s="4">
        <v>70</v>
      </c>
      <c r="I98" s="13">
        <f t="shared" si="0"/>
        <v>81.285714285714292</v>
      </c>
    </row>
    <row r="99" spans="1:9" ht="12" customHeight="1" x14ac:dyDescent="0.2">
      <c r="A99" s="8" t="str">
        <f>'Pregnant Women Participating'!A99</f>
        <v>Inter-Tribal Council, NV</v>
      </c>
      <c r="B99" s="13">
        <v>29</v>
      </c>
      <c r="C99" s="4">
        <v>23</v>
      </c>
      <c r="D99" s="4">
        <v>23</v>
      </c>
      <c r="E99" s="4">
        <v>19</v>
      </c>
      <c r="F99" s="4">
        <v>18</v>
      </c>
      <c r="G99" s="4">
        <v>22</v>
      </c>
      <c r="H99" s="4">
        <v>22</v>
      </c>
      <c r="I99" s="13">
        <f t="shared" si="0"/>
        <v>22.285714285714285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55493</v>
      </c>
      <c r="C100" s="15">
        <v>54686</v>
      </c>
      <c r="D100" s="15">
        <v>54675</v>
      </c>
      <c r="E100" s="15">
        <v>55389</v>
      </c>
      <c r="F100" s="15">
        <v>54681</v>
      </c>
      <c r="G100" s="15">
        <v>54055</v>
      </c>
      <c r="H100" s="15">
        <v>53306</v>
      </c>
      <c r="I100" s="16">
        <f t="shared" si="0"/>
        <v>54612.142857142855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29">
        <v>333073</v>
      </c>
      <c r="C101" s="30">
        <v>327803</v>
      </c>
      <c r="D101" s="30">
        <v>324891</v>
      </c>
      <c r="E101" s="30">
        <v>325540</v>
      </c>
      <c r="F101" s="30">
        <v>319848</v>
      </c>
      <c r="G101" s="30">
        <v>314813</v>
      </c>
      <c r="H101" s="30">
        <v>314301</v>
      </c>
      <c r="I101" s="29">
        <f t="shared" si="0"/>
        <v>322895.57142857142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9" width="13.7109375" style="3" customWidth="1"/>
    <col min="10" max="16384" width="9.140625" style="3"/>
  </cols>
  <sheetData>
    <row r="1" spans="1:9" ht="12" customHeight="1" x14ac:dyDescent="0.2">
      <c r="A1" s="10" t="s">
        <v>9</v>
      </c>
      <c r="B1" s="2"/>
      <c r="C1" s="2"/>
      <c r="D1" s="2"/>
      <c r="E1" s="2"/>
      <c r="F1" s="2"/>
      <c r="G1" s="2"/>
      <c r="H1" s="2"/>
    </row>
    <row r="2" spans="1:9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</row>
    <row r="3" spans="1:9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</row>
    <row r="4" spans="1:9" ht="12" customHeight="1" x14ac:dyDescent="0.2">
      <c r="A4" s="2"/>
      <c r="B4" s="2"/>
      <c r="C4" s="2"/>
      <c r="D4" s="2"/>
      <c r="E4" s="2"/>
      <c r="F4" s="2"/>
      <c r="G4" s="2"/>
      <c r="H4" s="2"/>
    </row>
    <row r="5" spans="1:9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2" t="s">
        <v>12</v>
      </c>
    </row>
    <row r="6" spans="1:9" ht="12" customHeight="1" x14ac:dyDescent="0.2">
      <c r="A6" s="7" t="str">
        <f>'Pregnant Women Participating'!A6</f>
        <v>Connecticut</v>
      </c>
      <c r="B6" s="13">
        <v>11010</v>
      </c>
      <c r="C6" s="4">
        <v>10631</v>
      </c>
      <c r="D6" s="4">
        <v>10501</v>
      </c>
      <c r="E6" s="4">
        <v>10319</v>
      </c>
      <c r="F6" s="4">
        <v>10108</v>
      </c>
      <c r="G6" s="4">
        <v>10216</v>
      </c>
      <c r="H6" s="4">
        <v>10360</v>
      </c>
      <c r="I6" s="13">
        <f t="shared" ref="I6:I101" si="0">IF(SUM(B6:H6)&gt;0,AVERAGE(B6:H6)," ")</f>
        <v>10449.285714285714</v>
      </c>
    </row>
    <row r="7" spans="1:9" ht="12" customHeight="1" x14ac:dyDescent="0.2">
      <c r="A7" s="7" t="str">
        <f>'Pregnant Women Participating'!A7</f>
        <v>Maine</v>
      </c>
      <c r="B7" s="13">
        <v>4026</v>
      </c>
      <c r="C7" s="4">
        <v>3896</v>
      </c>
      <c r="D7" s="4">
        <v>3778</v>
      </c>
      <c r="E7" s="4">
        <v>3828</v>
      </c>
      <c r="F7" s="4">
        <v>3798</v>
      </c>
      <c r="G7" s="4">
        <v>3818</v>
      </c>
      <c r="H7" s="4">
        <v>3856</v>
      </c>
      <c r="I7" s="13">
        <f t="shared" si="0"/>
        <v>3857.1428571428573</v>
      </c>
    </row>
    <row r="8" spans="1:9" ht="12" customHeight="1" x14ac:dyDescent="0.2">
      <c r="A8" s="7" t="str">
        <f>'Pregnant Women Participating'!A8</f>
        <v>Massachusetts</v>
      </c>
      <c r="B8" s="13">
        <v>24418</v>
      </c>
      <c r="C8" s="4">
        <v>23848</v>
      </c>
      <c r="D8" s="4">
        <v>23531</v>
      </c>
      <c r="E8" s="4">
        <v>23358</v>
      </c>
      <c r="F8" s="4">
        <v>23177</v>
      </c>
      <c r="G8" s="4">
        <v>23635</v>
      </c>
      <c r="H8" s="4">
        <v>23649</v>
      </c>
      <c r="I8" s="13">
        <f t="shared" si="0"/>
        <v>23659.428571428572</v>
      </c>
    </row>
    <row r="9" spans="1:9" ht="12" customHeight="1" x14ac:dyDescent="0.2">
      <c r="A9" s="7" t="str">
        <f>'Pregnant Women Participating'!A9</f>
        <v>New Hampshire</v>
      </c>
      <c r="B9" s="13">
        <v>2403</v>
      </c>
      <c r="C9" s="4">
        <v>2354</v>
      </c>
      <c r="D9" s="4">
        <v>2365</v>
      </c>
      <c r="E9" s="4">
        <v>2383</v>
      </c>
      <c r="F9" s="4">
        <v>2361</v>
      </c>
      <c r="G9" s="4">
        <v>2461</v>
      </c>
      <c r="H9" s="4">
        <v>2529</v>
      </c>
      <c r="I9" s="13">
        <f t="shared" si="0"/>
        <v>2408</v>
      </c>
    </row>
    <row r="10" spans="1:9" ht="12" customHeight="1" x14ac:dyDescent="0.2">
      <c r="A10" s="7" t="str">
        <f>'Pregnant Women Participating'!A10</f>
        <v>New York</v>
      </c>
      <c r="B10" s="13">
        <v>96725</v>
      </c>
      <c r="C10" s="4">
        <v>94721</v>
      </c>
      <c r="D10" s="4">
        <v>93781</v>
      </c>
      <c r="E10" s="4">
        <v>93879</v>
      </c>
      <c r="F10" s="4">
        <v>93127</v>
      </c>
      <c r="G10" s="4">
        <v>94550</v>
      </c>
      <c r="H10" s="4">
        <v>94984</v>
      </c>
      <c r="I10" s="13">
        <f t="shared" si="0"/>
        <v>94538.142857142855</v>
      </c>
    </row>
    <row r="11" spans="1:9" ht="12" customHeight="1" x14ac:dyDescent="0.2">
      <c r="A11" s="7" t="str">
        <f>'Pregnant Women Participating'!A11</f>
        <v>Rhode Island</v>
      </c>
      <c r="B11" s="13">
        <v>3791</v>
      </c>
      <c r="C11" s="4">
        <v>3627</v>
      </c>
      <c r="D11" s="4">
        <v>3587</v>
      </c>
      <c r="E11" s="4">
        <v>3623</v>
      </c>
      <c r="F11" s="4">
        <v>3504</v>
      </c>
      <c r="G11" s="4">
        <v>3565</v>
      </c>
      <c r="H11" s="4">
        <v>3589</v>
      </c>
      <c r="I11" s="13">
        <f t="shared" si="0"/>
        <v>3612.2857142857142</v>
      </c>
    </row>
    <row r="12" spans="1:9" ht="12" customHeight="1" x14ac:dyDescent="0.2">
      <c r="A12" s="7" t="str">
        <f>'Pregnant Women Participating'!A12</f>
        <v>Vermont</v>
      </c>
      <c r="B12" s="13">
        <v>2178</v>
      </c>
      <c r="C12" s="4">
        <v>2157</v>
      </c>
      <c r="D12" s="4">
        <v>2181</v>
      </c>
      <c r="E12" s="4">
        <v>2201</v>
      </c>
      <c r="F12" s="4">
        <v>2216</v>
      </c>
      <c r="G12" s="4">
        <v>2244</v>
      </c>
      <c r="H12" s="4">
        <v>2270</v>
      </c>
      <c r="I12" s="13">
        <f t="shared" si="0"/>
        <v>2206.7142857142858</v>
      </c>
    </row>
    <row r="13" spans="1:9" ht="12" customHeight="1" x14ac:dyDescent="0.2">
      <c r="A13" s="7" t="str">
        <f>'Pregnant Women Participating'!A13</f>
        <v>Virgin Islands</v>
      </c>
      <c r="B13" s="13">
        <v>561</v>
      </c>
      <c r="C13" s="4">
        <v>570</v>
      </c>
      <c r="D13" s="4">
        <v>541</v>
      </c>
      <c r="E13" s="4">
        <v>530</v>
      </c>
      <c r="F13" s="4">
        <v>507</v>
      </c>
      <c r="G13" s="4">
        <v>499</v>
      </c>
      <c r="H13" s="4">
        <v>0</v>
      </c>
      <c r="I13" s="13">
        <f t="shared" si="0"/>
        <v>458.28571428571428</v>
      </c>
    </row>
    <row r="14" spans="1:9" ht="12" customHeight="1" x14ac:dyDescent="0.2">
      <c r="A14" s="7" t="str">
        <f>'Pregnant Women Participating'!A14</f>
        <v>Pleasant Point, ME</v>
      </c>
      <c r="B14" s="13">
        <v>10</v>
      </c>
      <c r="C14" s="4">
        <v>13</v>
      </c>
      <c r="D14" s="4">
        <v>13</v>
      </c>
      <c r="E14" s="4">
        <v>14</v>
      </c>
      <c r="F14" s="4">
        <v>11</v>
      </c>
      <c r="G14" s="4">
        <v>14</v>
      </c>
      <c r="H14" s="4">
        <v>13</v>
      </c>
      <c r="I14" s="13">
        <f t="shared" si="0"/>
        <v>12.571428571428571</v>
      </c>
    </row>
    <row r="15" spans="1:9" s="17" customFormat="1" ht="24.75" customHeight="1" x14ac:dyDescent="0.2">
      <c r="A15" s="14" t="str">
        <f>'Pregnant Women Participating'!A15</f>
        <v>Northeast Region</v>
      </c>
      <c r="B15" s="16">
        <v>145122</v>
      </c>
      <c r="C15" s="15">
        <v>141817</v>
      </c>
      <c r="D15" s="15">
        <v>140278</v>
      </c>
      <c r="E15" s="15">
        <v>140135</v>
      </c>
      <c r="F15" s="15">
        <v>138809</v>
      </c>
      <c r="G15" s="15">
        <v>141002</v>
      </c>
      <c r="H15" s="15">
        <v>141250</v>
      </c>
      <c r="I15" s="16">
        <f t="shared" si="0"/>
        <v>141201.85714285713</v>
      </c>
    </row>
    <row r="16" spans="1:9" ht="12" customHeight="1" x14ac:dyDescent="0.2">
      <c r="A16" s="7" t="str">
        <f>'Pregnant Women Participating'!A16</f>
        <v>Delaware</v>
      </c>
      <c r="B16" s="4">
        <v>4749</v>
      </c>
      <c r="C16" s="4">
        <v>4619</v>
      </c>
      <c r="D16" s="4">
        <v>4684</v>
      </c>
      <c r="E16" s="4">
        <v>4705</v>
      </c>
      <c r="F16" s="4">
        <v>4655</v>
      </c>
      <c r="G16" s="4">
        <v>4673</v>
      </c>
      <c r="H16" s="4">
        <v>4631</v>
      </c>
      <c r="I16" s="13">
        <f t="shared" si="0"/>
        <v>4673.7142857142853</v>
      </c>
    </row>
    <row r="17" spans="1:9" ht="12" customHeight="1" x14ac:dyDescent="0.2">
      <c r="A17" s="7" t="str">
        <f>'Pregnant Women Participating'!A17</f>
        <v>District of Columbia</v>
      </c>
      <c r="B17" s="4">
        <v>2769</v>
      </c>
      <c r="C17" s="4">
        <v>2704</v>
      </c>
      <c r="D17" s="4">
        <v>2702</v>
      </c>
      <c r="E17" s="4">
        <v>2644</v>
      </c>
      <c r="F17" s="4">
        <v>2640</v>
      </c>
      <c r="G17" s="4">
        <v>2666</v>
      </c>
      <c r="H17" s="4">
        <v>2665</v>
      </c>
      <c r="I17" s="13">
        <f t="shared" si="0"/>
        <v>2684.2857142857142</v>
      </c>
    </row>
    <row r="18" spans="1:9" ht="12" customHeight="1" x14ac:dyDescent="0.2">
      <c r="A18" s="7" t="str">
        <f>'Pregnant Women Participating'!A18</f>
        <v>Maryland</v>
      </c>
      <c r="B18" s="4">
        <v>27779</v>
      </c>
      <c r="C18" s="4">
        <v>27056</v>
      </c>
      <c r="D18" s="4">
        <v>26508</v>
      </c>
      <c r="E18" s="4">
        <v>26164</v>
      </c>
      <c r="F18" s="4">
        <v>25723</v>
      </c>
      <c r="G18" s="4">
        <v>26105</v>
      </c>
      <c r="H18" s="4">
        <v>26130</v>
      </c>
      <c r="I18" s="13">
        <f t="shared" si="0"/>
        <v>26495</v>
      </c>
    </row>
    <row r="19" spans="1:9" ht="12" customHeight="1" x14ac:dyDescent="0.2">
      <c r="A19" s="7" t="str">
        <f>'Pregnant Women Participating'!A19</f>
        <v>New Jersey</v>
      </c>
      <c r="B19" s="4">
        <v>35627</v>
      </c>
      <c r="C19" s="4">
        <v>34993</v>
      </c>
      <c r="D19" s="4">
        <v>34491</v>
      </c>
      <c r="E19" s="4">
        <v>34407</v>
      </c>
      <c r="F19" s="4">
        <v>34277</v>
      </c>
      <c r="G19" s="4">
        <v>34864</v>
      </c>
      <c r="H19" s="4">
        <v>35121</v>
      </c>
      <c r="I19" s="13">
        <f t="shared" si="0"/>
        <v>34825.714285714283</v>
      </c>
    </row>
    <row r="20" spans="1:9" ht="12" customHeight="1" x14ac:dyDescent="0.2">
      <c r="A20" s="7" t="str">
        <f>'Pregnant Women Participating'!A20</f>
        <v>Pennsylvania</v>
      </c>
      <c r="B20" s="4">
        <v>39406</v>
      </c>
      <c r="C20" s="4">
        <v>38023</v>
      </c>
      <c r="D20" s="4">
        <v>37009</v>
      </c>
      <c r="E20" s="4">
        <v>36771</v>
      </c>
      <c r="F20" s="4">
        <v>36627</v>
      </c>
      <c r="G20" s="4">
        <v>36541</v>
      </c>
      <c r="H20" s="4">
        <v>37317</v>
      </c>
      <c r="I20" s="13">
        <f t="shared" si="0"/>
        <v>37384.857142857145</v>
      </c>
    </row>
    <row r="21" spans="1:9" ht="12" customHeight="1" x14ac:dyDescent="0.2">
      <c r="A21" s="7" t="str">
        <f>'Pregnant Women Participating'!A21</f>
        <v>Puerto Rico</v>
      </c>
      <c r="B21" s="4">
        <v>18942</v>
      </c>
      <c r="C21" s="4">
        <v>18493</v>
      </c>
      <c r="D21" s="4">
        <v>18271</v>
      </c>
      <c r="E21" s="4">
        <v>18280</v>
      </c>
      <c r="F21" s="4">
        <v>18451</v>
      </c>
      <c r="G21" s="4">
        <v>18646</v>
      </c>
      <c r="H21" s="4">
        <v>18836</v>
      </c>
      <c r="I21" s="13">
        <f t="shared" si="0"/>
        <v>18559.857142857141</v>
      </c>
    </row>
    <row r="22" spans="1:9" ht="12" customHeight="1" x14ac:dyDescent="0.2">
      <c r="A22" s="7" t="str">
        <f>'Pregnant Women Participating'!A22</f>
        <v>Virginia</v>
      </c>
      <c r="B22" s="4">
        <v>23159</v>
      </c>
      <c r="C22" s="4">
        <v>22100</v>
      </c>
      <c r="D22" s="4">
        <v>21474</v>
      </c>
      <c r="E22" s="4">
        <v>21039</v>
      </c>
      <c r="F22" s="4">
        <v>20771</v>
      </c>
      <c r="G22" s="4">
        <v>21029</v>
      </c>
      <c r="H22" s="4">
        <v>21236</v>
      </c>
      <c r="I22" s="13">
        <f t="shared" si="0"/>
        <v>21544</v>
      </c>
    </row>
    <row r="23" spans="1:9" ht="12" customHeight="1" x14ac:dyDescent="0.2">
      <c r="A23" s="7" t="str">
        <f>'Pregnant Women Participating'!A23</f>
        <v>West Virginia</v>
      </c>
      <c r="B23" s="4">
        <v>7629</v>
      </c>
      <c r="C23" s="4">
        <v>7421</v>
      </c>
      <c r="D23" s="4">
        <v>7251</v>
      </c>
      <c r="E23" s="4">
        <v>7258</v>
      </c>
      <c r="F23" s="4">
        <v>7160</v>
      </c>
      <c r="G23" s="4">
        <v>7250</v>
      </c>
      <c r="H23" s="4">
        <v>7239</v>
      </c>
      <c r="I23" s="13">
        <f t="shared" si="0"/>
        <v>7315.4285714285716</v>
      </c>
    </row>
    <row r="24" spans="1:9" s="17" customFormat="1" ht="24.75" customHeight="1" x14ac:dyDescent="0.2">
      <c r="A24" s="14" t="str">
        <f>'Pregnant Women Participating'!A24</f>
        <v>Mid-Atlantic Region</v>
      </c>
      <c r="B24" s="15">
        <v>160060</v>
      </c>
      <c r="C24" s="15">
        <v>155409</v>
      </c>
      <c r="D24" s="15">
        <v>152390</v>
      </c>
      <c r="E24" s="15">
        <v>151268</v>
      </c>
      <c r="F24" s="15">
        <v>150304</v>
      </c>
      <c r="G24" s="15">
        <v>151774</v>
      </c>
      <c r="H24" s="15">
        <v>153175</v>
      </c>
      <c r="I24" s="16">
        <f t="shared" si="0"/>
        <v>153482.85714285713</v>
      </c>
    </row>
    <row r="25" spans="1:9" ht="12" customHeight="1" x14ac:dyDescent="0.2">
      <c r="A25" s="7" t="str">
        <f>'Pregnant Women Participating'!A25</f>
        <v>Alabama</v>
      </c>
      <c r="B25" s="4">
        <v>23435</v>
      </c>
      <c r="C25" s="4">
        <v>22145</v>
      </c>
      <c r="D25" s="4">
        <v>22188</v>
      </c>
      <c r="E25" s="4">
        <v>22880</v>
      </c>
      <c r="F25" s="4">
        <v>22852</v>
      </c>
      <c r="G25" s="4">
        <v>23073</v>
      </c>
      <c r="H25" s="4">
        <v>23312</v>
      </c>
      <c r="I25" s="13">
        <f t="shared" si="0"/>
        <v>22840.714285714286</v>
      </c>
    </row>
    <row r="26" spans="1:9" ht="12" customHeight="1" x14ac:dyDescent="0.2">
      <c r="A26" s="7" t="str">
        <f>'Pregnant Women Participating'!A26</f>
        <v>Florida</v>
      </c>
      <c r="B26" s="4">
        <v>95685</v>
      </c>
      <c r="C26" s="4">
        <v>91770</v>
      </c>
      <c r="D26" s="4">
        <v>89609</v>
      </c>
      <c r="E26" s="4">
        <v>88698</v>
      </c>
      <c r="F26" s="4">
        <v>86971</v>
      </c>
      <c r="G26" s="4">
        <v>87006</v>
      </c>
      <c r="H26" s="4">
        <v>86676</v>
      </c>
      <c r="I26" s="13">
        <f t="shared" si="0"/>
        <v>89487.857142857145</v>
      </c>
    </row>
    <row r="27" spans="1:9" ht="12" customHeight="1" x14ac:dyDescent="0.2">
      <c r="A27" s="7" t="str">
        <f>'Pregnant Women Participating'!A27</f>
        <v>Georgia</v>
      </c>
      <c r="B27" s="4">
        <v>54528</v>
      </c>
      <c r="C27" s="4">
        <v>53643</v>
      </c>
      <c r="D27" s="4">
        <v>53040</v>
      </c>
      <c r="E27" s="4">
        <v>52999</v>
      </c>
      <c r="F27" s="4">
        <v>52722</v>
      </c>
      <c r="G27" s="4">
        <v>52378</v>
      </c>
      <c r="H27" s="4">
        <v>52180</v>
      </c>
      <c r="I27" s="13">
        <f t="shared" si="0"/>
        <v>53070</v>
      </c>
    </row>
    <row r="28" spans="1:9" ht="12" customHeight="1" x14ac:dyDescent="0.2">
      <c r="A28" s="7" t="str">
        <f>'Pregnant Women Participating'!A28</f>
        <v>Kentucky</v>
      </c>
      <c r="B28" s="4">
        <v>22400</v>
      </c>
      <c r="C28" s="4">
        <v>21665</v>
      </c>
      <c r="D28" s="4">
        <v>21262</v>
      </c>
      <c r="E28" s="4">
        <v>20918</v>
      </c>
      <c r="F28" s="4">
        <v>20950</v>
      </c>
      <c r="G28" s="4">
        <v>21142</v>
      </c>
      <c r="H28" s="4">
        <v>21300</v>
      </c>
      <c r="I28" s="13">
        <f t="shared" si="0"/>
        <v>21376.714285714286</v>
      </c>
    </row>
    <row r="29" spans="1:9" ht="12" customHeight="1" x14ac:dyDescent="0.2">
      <c r="A29" s="7" t="str">
        <f>'Pregnant Women Participating'!A29</f>
        <v>Mississippi</v>
      </c>
      <c r="B29" s="4">
        <v>12725</v>
      </c>
      <c r="C29" s="4">
        <v>12601</v>
      </c>
      <c r="D29" s="4">
        <v>12038</v>
      </c>
      <c r="E29" s="4">
        <v>11205</v>
      </c>
      <c r="F29" s="4">
        <v>11665</v>
      </c>
      <c r="G29" s="4">
        <v>11979</v>
      </c>
      <c r="H29" s="4">
        <v>11806</v>
      </c>
      <c r="I29" s="13">
        <f t="shared" si="0"/>
        <v>12002.714285714286</v>
      </c>
    </row>
    <row r="30" spans="1:9" ht="12" customHeight="1" x14ac:dyDescent="0.2">
      <c r="A30" s="7" t="str">
        <f>'Pregnant Women Participating'!A30</f>
        <v>North Carolina</v>
      </c>
      <c r="B30" s="4">
        <v>57973</v>
      </c>
      <c r="C30" s="4">
        <v>56206</v>
      </c>
      <c r="D30" s="4">
        <v>55236</v>
      </c>
      <c r="E30" s="4">
        <v>55074</v>
      </c>
      <c r="F30" s="4">
        <v>54490</v>
      </c>
      <c r="G30" s="4">
        <v>55278</v>
      </c>
      <c r="H30" s="4">
        <v>55243</v>
      </c>
      <c r="I30" s="13">
        <f t="shared" si="0"/>
        <v>55642.857142857145</v>
      </c>
    </row>
    <row r="31" spans="1:9" ht="12" customHeight="1" x14ac:dyDescent="0.2">
      <c r="A31" s="7" t="str">
        <f>'Pregnant Women Participating'!A31</f>
        <v>South Carolina</v>
      </c>
      <c r="B31" s="4">
        <v>20918</v>
      </c>
      <c r="C31" s="4">
        <v>20223</v>
      </c>
      <c r="D31" s="4">
        <v>19859</v>
      </c>
      <c r="E31" s="4">
        <v>19726</v>
      </c>
      <c r="F31" s="4">
        <v>19462</v>
      </c>
      <c r="G31" s="4">
        <v>20067</v>
      </c>
      <c r="H31" s="4">
        <v>20705</v>
      </c>
      <c r="I31" s="13">
        <f t="shared" si="0"/>
        <v>20137.142857142859</v>
      </c>
    </row>
    <row r="32" spans="1:9" ht="12" customHeight="1" x14ac:dyDescent="0.2">
      <c r="A32" s="7" t="str">
        <f>'Pregnant Women Participating'!A32</f>
        <v>Tennessee</v>
      </c>
      <c r="B32" s="4">
        <v>38210</v>
      </c>
      <c r="C32" s="4">
        <v>36791</v>
      </c>
      <c r="D32" s="4">
        <v>36323</v>
      </c>
      <c r="E32" s="4">
        <v>35355</v>
      </c>
      <c r="F32" s="4">
        <v>35531</v>
      </c>
      <c r="G32" s="4">
        <v>36132</v>
      </c>
      <c r="H32" s="4">
        <v>36547</v>
      </c>
      <c r="I32" s="13">
        <f t="shared" si="0"/>
        <v>36412.714285714283</v>
      </c>
    </row>
    <row r="33" spans="1:9" ht="12" customHeight="1" x14ac:dyDescent="0.2">
      <c r="A33" s="7" t="str">
        <f>'Pregnant Women Participating'!A33</f>
        <v>Choctaw Indians, MS</v>
      </c>
      <c r="B33" s="4">
        <v>118</v>
      </c>
      <c r="C33" s="4">
        <v>116</v>
      </c>
      <c r="D33" s="4">
        <v>115</v>
      </c>
      <c r="E33" s="4">
        <v>123</v>
      </c>
      <c r="F33" s="4">
        <v>120</v>
      </c>
      <c r="G33" s="4">
        <v>118</v>
      </c>
      <c r="H33" s="4">
        <v>123</v>
      </c>
      <c r="I33" s="13">
        <f t="shared" si="0"/>
        <v>119</v>
      </c>
    </row>
    <row r="34" spans="1:9" ht="12" customHeight="1" x14ac:dyDescent="0.2">
      <c r="A34" s="7" t="str">
        <f>'Pregnant Women Participating'!A34</f>
        <v>Eastern Cherokee, NC</v>
      </c>
      <c r="B34" s="4">
        <v>118</v>
      </c>
      <c r="C34" s="4">
        <v>113</v>
      </c>
      <c r="D34" s="4">
        <v>111</v>
      </c>
      <c r="E34" s="4">
        <v>121</v>
      </c>
      <c r="F34" s="4">
        <v>111</v>
      </c>
      <c r="G34" s="4">
        <v>110</v>
      </c>
      <c r="H34" s="4">
        <v>113</v>
      </c>
      <c r="I34" s="13">
        <f t="shared" si="0"/>
        <v>113.85714285714286</v>
      </c>
    </row>
    <row r="35" spans="1:9" s="17" customFormat="1" ht="24.75" customHeight="1" x14ac:dyDescent="0.2">
      <c r="A35" s="14" t="str">
        <f>'Pregnant Women Participating'!A35</f>
        <v>Southeast Region</v>
      </c>
      <c r="B35" s="15">
        <v>326110</v>
      </c>
      <c r="C35" s="15">
        <v>315273</v>
      </c>
      <c r="D35" s="15">
        <v>309781</v>
      </c>
      <c r="E35" s="15">
        <v>307099</v>
      </c>
      <c r="F35" s="15">
        <v>304874</v>
      </c>
      <c r="G35" s="15">
        <v>307283</v>
      </c>
      <c r="H35" s="15">
        <v>308005</v>
      </c>
      <c r="I35" s="16">
        <f t="shared" si="0"/>
        <v>311203.57142857142</v>
      </c>
    </row>
    <row r="36" spans="1:9" ht="12" customHeight="1" x14ac:dyDescent="0.2">
      <c r="A36" s="7" t="str">
        <f>'Pregnant Women Participating'!A36</f>
        <v>Illinois</v>
      </c>
      <c r="B36" s="4">
        <v>39690</v>
      </c>
      <c r="C36" s="4">
        <v>38172</v>
      </c>
      <c r="D36" s="4">
        <v>37182</v>
      </c>
      <c r="E36" s="4">
        <v>37113</v>
      </c>
      <c r="F36" s="4">
        <v>36724</v>
      </c>
      <c r="G36" s="4">
        <v>37161</v>
      </c>
      <c r="H36" s="4">
        <v>37501</v>
      </c>
      <c r="I36" s="13">
        <f t="shared" si="0"/>
        <v>37649</v>
      </c>
    </row>
    <row r="37" spans="1:9" ht="12" customHeight="1" x14ac:dyDescent="0.2">
      <c r="A37" s="7" t="str">
        <f>'Pregnant Women Participating'!A37</f>
        <v>Indiana</v>
      </c>
      <c r="B37" s="4">
        <v>34313</v>
      </c>
      <c r="C37" s="4">
        <v>33073</v>
      </c>
      <c r="D37" s="4">
        <v>32618</v>
      </c>
      <c r="E37" s="4">
        <v>32588</v>
      </c>
      <c r="F37" s="4">
        <v>32176</v>
      </c>
      <c r="G37" s="4">
        <v>32867</v>
      </c>
      <c r="H37" s="4">
        <v>32940</v>
      </c>
      <c r="I37" s="13">
        <f t="shared" si="0"/>
        <v>32939.285714285717</v>
      </c>
    </row>
    <row r="38" spans="1:9" ht="12" customHeight="1" x14ac:dyDescent="0.2">
      <c r="A38" s="7" t="str">
        <f>'Pregnant Women Participating'!A38</f>
        <v>Iowa</v>
      </c>
      <c r="B38" s="4">
        <v>12295</v>
      </c>
      <c r="C38" s="4">
        <v>12048</v>
      </c>
      <c r="D38" s="4">
        <v>11832</v>
      </c>
      <c r="E38" s="4">
        <v>11702</v>
      </c>
      <c r="F38" s="4">
        <v>11628</v>
      </c>
      <c r="G38" s="4">
        <v>11565</v>
      </c>
      <c r="H38" s="4">
        <v>11613</v>
      </c>
      <c r="I38" s="13">
        <f t="shared" si="0"/>
        <v>11811.857142857143</v>
      </c>
    </row>
    <row r="39" spans="1:9" ht="12" customHeight="1" x14ac:dyDescent="0.2">
      <c r="A39" s="7" t="str">
        <f>'Pregnant Women Participating'!A39</f>
        <v>Michigan</v>
      </c>
      <c r="B39" s="4">
        <v>39288</v>
      </c>
      <c r="C39" s="4">
        <v>38258</v>
      </c>
      <c r="D39" s="4">
        <v>37385</v>
      </c>
      <c r="E39" s="4">
        <v>37418</v>
      </c>
      <c r="F39" s="4">
        <v>37194</v>
      </c>
      <c r="G39" s="4">
        <v>37235</v>
      </c>
      <c r="H39" s="4">
        <v>37449</v>
      </c>
      <c r="I39" s="13">
        <f t="shared" si="0"/>
        <v>37746.714285714283</v>
      </c>
    </row>
    <row r="40" spans="1:9" ht="12" customHeight="1" x14ac:dyDescent="0.2">
      <c r="A40" s="7" t="str">
        <f>'Pregnant Women Participating'!A40</f>
        <v>Minnesota</v>
      </c>
      <c r="B40" s="4">
        <v>23104</v>
      </c>
      <c r="C40" s="4">
        <v>22394</v>
      </c>
      <c r="D40" s="4">
        <v>22074</v>
      </c>
      <c r="E40" s="4">
        <v>21799</v>
      </c>
      <c r="F40" s="4">
        <v>21375</v>
      </c>
      <c r="G40" s="4">
        <v>21431</v>
      </c>
      <c r="H40" s="4">
        <v>21408</v>
      </c>
      <c r="I40" s="13">
        <f t="shared" si="0"/>
        <v>21940.714285714286</v>
      </c>
    </row>
    <row r="41" spans="1:9" ht="12" customHeight="1" x14ac:dyDescent="0.2">
      <c r="A41" s="7" t="str">
        <f>'Pregnant Women Participating'!A41</f>
        <v>Ohio</v>
      </c>
      <c r="B41" s="4">
        <v>42191</v>
      </c>
      <c r="C41" s="4">
        <v>40910</v>
      </c>
      <c r="D41" s="4">
        <v>39982</v>
      </c>
      <c r="E41" s="4">
        <v>39556</v>
      </c>
      <c r="F41" s="4">
        <v>39417</v>
      </c>
      <c r="G41" s="4">
        <v>40044</v>
      </c>
      <c r="H41" s="4">
        <v>39999</v>
      </c>
      <c r="I41" s="13">
        <f t="shared" si="0"/>
        <v>40299.857142857145</v>
      </c>
    </row>
    <row r="42" spans="1:9" ht="12" customHeight="1" x14ac:dyDescent="0.2">
      <c r="A42" s="7" t="str">
        <f>'Pregnant Women Participating'!A42</f>
        <v>Wisconsin</v>
      </c>
      <c r="B42" s="4">
        <v>19500</v>
      </c>
      <c r="C42" s="4">
        <v>19071</v>
      </c>
      <c r="D42" s="4">
        <v>18884</v>
      </c>
      <c r="E42" s="4">
        <v>18922</v>
      </c>
      <c r="F42" s="4">
        <v>18866</v>
      </c>
      <c r="G42" s="4">
        <v>18883</v>
      </c>
      <c r="H42" s="4">
        <v>18765</v>
      </c>
      <c r="I42" s="13">
        <f t="shared" si="0"/>
        <v>18984.428571428572</v>
      </c>
    </row>
    <row r="43" spans="1:9" s="17" customFormat="1" ht="24.75" customHeight="1" x14ac:dyDescent="0.2">
      <c r="A43" s="14" t="str">
        <f>'Pregnant Women Participating'!A43</f>
        <v>Midwest Region</v>
      </c>
      <c r="B43" s="15">
        <v>210381</v>
      </c>
      <c r="C43" s="15">
        <v>203926</v>
      </c>
      <c r="D43" s="15">
        <v>199957</v>
      </c>
      <c r="E43" s="15">
        <v>199098</v>
      </c>
      <c r="F43" s="15">
        <v>197380</v>
      </c>
      <c r="G43" s="15">
        <v>199186</v>
      </c>
      <c r="H43" s="15">
        <v>199675</v>
      </c>
      <c r="I43" s="16">
        <f t="shared" si="0"/>
        <v>201371.85714285713</v>
      </c>
    </row>
    <row r="44" spans="1:9" ht="12" customHeight="1" x14ac:dyDescent="0.2">
      <c r="A44" s="7" t="str">
        <f>'Pregnant Women Participating'!A44</f>
        <v>Arizona</v>
      </c>
      <c r="B44" s="4">
        <v>29973</v>
      </c>
      <c r="C44" s="4">
        <v>29226</v>
      </c>
      <c r="D44" s="4">
        <v>29149</v>
      </c>
      <c r="E44" s="4">
        <v>29196</v>
      </c>
      <c r="F44" s="4">
        <v>29169</v>
      </c>
      <c r="G44" s="4">
        <v>29631</v>
      </c>
      <c r="H44" s="4">
        <v>30121</v>
      </c>
      <c r="I44" s="13">
        <f t="shared" si="0"/>
        <v>29495</v>
      </c>
    </row>
    <row r="45" spans="1:9" ht="12" customHeight="1" x14ac:dyDescent="0.2">
      <c r="A45" s="7" t="str">
        <f>'Pregnant Women Participating'!A45</f>
        <v>Arkansas</v>
      </c>
      <c r="B45" s="4">
        <v>15693</v>
      </c>
      <c r="C45" s="4">
        <v>14489</v>
      </c>
      <c r="D45" s="4">
        <v>13888</v>
      </c>
      <c r="E45" s="4">
        <v>14524</v>
      </c>
      <c r="F45" s="4">
        <v>15094</v>
      </c>
      <c r="G45" s="4">
        <v>14823</v>
      </c>
      <c r="H45" s="4">
        <v>15182</v>
      </c>
      <c r="I45" s="13">
        <f t="shared" si="0"/>
        <v>14813.285714285714</v>
      </c>
    </row>
    <row r="46" spans="1:9" ht="12" customHeight="1" x14ac:dyDescent="0.2">
      <c r="A46" s="7" t="str">
        <f>'Pregnant Women Participating'!A46</f>
        <v>Louisiana</v>
      </c>
      <c r="B46" s="4">
        <v>26334</v>
      </c>
      <c r="C46" s="4">
        <v>25460</v>
      </c>
      <c r="D46" s="4">
        <v>24910</v>
      </c>
      <c r="E46" s="4">
        <v>24650</v>
      </c>
      <c r="F46" s="4">
        <v>24789</v>
      </c>
      <c r="G46" s="4">
        <v>25161</v>
      </c>
      <c r="H46" s="4">
        <v>25463</v>
      </c>
      <c r="I46" s="13">
        <f t="shared" si="0"/>
        <v>25252.428571428572</v>
      </c>
    </row>
    <row r="47" spans="1:9" ht="12" customHeight="1" x14ac:dyDescent="0.2">
      <c r="A47" s="7" t="str">
        <f>'Pregnant Women Participating'!A47</f>
        <v>New Mexico</v>
      </c>
      <c r="B47" s="4">
        <v>11043</v>
      </c>
      <c r="C47" s="4">
        <v>10098</v>
      </c>
      <c r="D47" s="4">
        <v>9902</v>
      </c>
      <c r="E47" s="4">
        <v>10558</v>
      </c>
      <c r="F47" s="4">
        <v>10618</v>
      </c>
      <c r="G47" s="4">
        <v>10511</v>
      </c>
      <c r="H47" s="4">
        <v>10594</v>
      </c>
      <c r="I47" s="13">
        <f t="shared" si="0"/>
        <v>10474.857142857143</v>
      </c>
    </row>
    <row r="48" spans="1:9" ht="12" customHeight="1" x14ac:dyDescent="0.2">
      <c r="A48" s="7" t="str">
        <f>'Pregnant Women Participating'!A48</f>
        <v>Oklahoma</v>
      </c>
      <c r="B48" s="4">
        <v>18257</v>
      </c>
      <c r="C48" s="4">
        <v>17422</v>
      </c>
      <c r="D48" s="4">
        <v>17047</v>
      </c>
      <c r="E48" s="4">
        <v>16632</v>
      </c>
      <c r="F48" s="4">
        <v>16675</v>
      </c>
      <c r="G48" s="4">
        <v>16675</v>
      </c>
      <c r="H48" s="4">
        <v>17267</v>
      </c>
      <c r="I48" s="13">
        <f t="shared" si="0"/>
        <v>17139.285714285714</v>
      </c>
    </row>
    <row r="49" spans="1:9" ht="12" customHeight="1" x14ac:dyDescent="0.2">
      <c r="A49" s="7" t="str">
        <f>'Pregnant Women Participating'!A49</f>
        <v>Texas</v>
      </c>
      <c r="B49" s="4">
        <v>209314</v>
      </c>
      <c r="C49" s="4">
        <v>202900</v>
      </c>
      <c r="D49" s="4">
        <v>198884</v>
      </c>
      <c r="E49" s="4">
        <v>196263</v>
      </c>
      <c r="F49" s="4">
        <v>196303</v>
      </c>
      <c r="G49" s="4">
        <v>197610</v>
      </c>
      <c r="H49" s="4">
        <v>198048</v>
      </c>
      <c r="I49" s="13">
        <f t="shared" si="0"/>
        <v>199903.14285714287</v>
      </c>
    </row>
    <row r="50" spans="1:9" ht="12" customHeight="1" x14ac:dyDescent="0.2">
      <c r="A50" s="7" t="str">
        <f>'Pregnant Women Participating'!A50</f>
        <v>Utah</v>
      </c>
      <c r="B50" s="4">
        <v>10408</v>
      </c>
      <c r="C50" s="4">
        <v>10199</v>
      </c>
      <c r="D50" s="4">
        <v>10003</v>
      </c>
      <c r="E50" s="4">
        <v>9779</v>
      </c>
      <c r="F50" s="4">
        <v>9762</v>
      </c>
      <c r="G50" s="4">
        <v>9782</v>
      </c>
      <c r="H50" s="4">
        <v>9811</v>
      </c>
      <c r="I50" s="13">
        <f t="shared" si="0"/>
        <v>9963.4285714285706</v>
      </c>
    </row>
    <row r="51" spans="1:9" ht="12" customHeight="1" x14ac:dyDescent="0.2">
      <c r="A51" s="7" t="str">
        <f>'Pregnant Women Participating'!A51</f>
        <v>Inter-Tribal Council, AZ</v>
      </c>
      <c r="B51" s="4">
        <v>1175</v>
      </c>
      <c r="C51" s="4">
        <v>1148</v>
      </c>
      <c r="D51" s="4">
        <v>1139</v>
      </c>
      <c r="E51" s="4">
        <v>1157</v>
      </c>
      <c r="F51" s="4">
        <v>1115</v>
      </c>
      <c r="G51" s="4">
        <v>1161</v>
      </c>
      <c r="H51" s="4">
        <v>1196</v>
      </c>
      <c r="I51" s="13">
        <f t="shared" si="0"/>
        <v>1155.8571428571429</v>
      </c>
    </row>
    <row r="52" spans="1:9" ht="12" customHeight="1" x14ac:dyDescent="0.2">
      <c r="A52" s="7" t="str">
        <f>'Pregnant Women Participating'!A52</f>
        <v>Navajo Nation, AZ</v>
      </c>
      <c r="B52" s="4">
        <v>833</v>
      </c>
      <c r="C52" s="4">
        <v>776</v>
      </c>
      <c r="D52" s="4">
        <v>759</v>
      </c>
      <c r="E52" s="4">
        <v>804</v>
      </c>
      <c r="F52" s="4">
        <v>744</v>
      </c>
      <c r="G52" s="4">
        <v>757</v>
      </c>
      <c r="H52" s="4">
        <v>1009</v>
      </c>
      <c r="I52" s="13">
        <f t="shared" si="0"/>
        <v>811.71428571428567</v>
      </c>
    </row>
    <row r="53" spans="1:9" ht="12" customHeight="1" x14ac:dyDescent="0.2">
      <c r="A53" s="7" t="str">
        <f>'Pregnant Women Participating'!A53</f>
        <v>Acoma, Canoncito &amp; Laguna, NM</v>
      </c>
      <c r="B53" s="4">
        <v>54</v>
      </c>
      <c r="C53" s="4">
        <v>55</v>
      </c>
      <c r="D53" s="4">
        <v>55</v>
      </c>
      <c r="E53" s="4">
        <v>60</v>
      </c>
      <c r="F53" s="4">
        <v>53</v>
      </c>
      <c r="G53" s="4">
        <v>48</v>
      </c>
      <c r="H53" s="4">
        <v>44</v>
      </c>
      <c r="I53" s="13">
        <f t="shared" si="0"/>
        <v>52.714285714285715</v>
      </c>
    </row>
    <row r="54" spans="1:9" ht="12" customHeight="1" x14ac:dyDescent="0.2">
      <c r="A54" s="7" t="str">
        <f>'Pregnant Women Participating'!A54</f>
        <v>Eight Northern Pueblos, NM</v>
      </c>
      <c r="B54" s="4">
        <v>67</v>
      </c>
      <c r="C54" s="4">
        <v>65</v>
      </c>
      <c r="D54" s="4">
        <v>65</v>
      </c>
      <c r="E54" s="4">
        <v>62</v>
      </c>
      <c r="F54" s="4">
        <v>61</v>
      </c>
      <c r="G54" s="4">
        <v>52</v>
      </c>
      <c r="H54" s="4">
        <v>63</v>
      </c>
      <c r="I54" s="13">
        <f t="shared" si="0"/>
        <v>62.142857142857146</v>
      </c>
    </row>
    <row r="55" spans="1:9" ht="12" customHeight="1" x14ac:dyDescent="0.2">
      <c r="A55" s="7" t="str">
        <f>'Pregnant Women Participating'!A55</f>
        <v>Five Sandoval Pueblos, NM</v>
      </c>
      <c r="B55" s="4">
        <v>41</v>
      </c>
      <c r="C55" s="4">
        <v>38</v>
      </c>
      <c r="D55" s="4">
        <v>31</v>
      </c>
      <c r="E55" s="4">
        <v>38</v>
      </c>
      <c r="F55" s="4">
        <v>35</v>
      </c>
      <c r="G55" s="4">
        <v>37</v>
      </c>
      <c r="H55" s="4">
        <v>33</v>
      </c>
      <c r="I55" s="13">
        <f t="shared" si="0"/>
        <v>36.142857142857146</v>
      </c>
    </row>
    <row r="56" spans="1:9" ht="12" customHeight="1" x14ac:dyDescent="0.2">
      <c r="A56" s="7" t="str">
        <f>'Pregnant Women Participating'!A56</f>
        <v>Isleta Pueblo, NM</v>
      </c>
      <c r="B56" s="4">
        <v>182</v>
      </c>
      <c r="C56" s="4">
        <v>169</v>
      </c>
      <c r="D56" s="4">
        <v>166</v>
      </c>
      <c r="E56" s="4">
        <v>168</v>
      </c>
      <c r="F56" s="4">
        <v>167</v>
      </c>
      <c r="G56" s="4">
        <v>166</v>
      </c>
      <c r="H56" s="4">
        <v>161</v>
      </c>
      <c r="I56" s="13">
        <f t="shared" si="0"/>
        <v>168.42857142857142</v>
      </c>
    </row>
    <row r="57" spans="1:9" ht="12" customHeight="1" x14ac:dyDescent="0.2">
      <c r="A57" s="7" t="str">
        <f>'Pregnant Women Participating'!A57</f>
        <v>San Felipe Pueblo, NM</v>
      </c>
      <c r="B57" s="4">
        <v>42</v>
      </c>
      <c r="C57" s="4">
        <v>44</v>
      </c>
      <c r="D57" s="4">
        <v>33</v>
      </c>
      <c r="E57" s="4">
        <v>42</v>
      </c>
      <c r="F57" s="4">
        <v>40</v>
      </c>
      <c r="G57" s="4">
        <v>38</v>
      </c>
      <c r="H57" s="4">
        <v>43</v>
      </c>
      <c r="I57" s="13">
        <f t="shared" si="0"/>
        <v>40.285714285714285</v>
      </c>
    </row>
    <row r="58" spans="1:9" ht="12" customHeight="1" x14ac:dyDescent="0.2">
      <c r="A58" s="7" t="str">
        <f>'Pregnant Women Participating'!A58</f>
        <v>Santo Domingo Tribe, NM</v>
      </c>
      <c r="B58" s="4">
        <v>22</v>
      </c>
      <c r="C58" s="4">
        <v>21</v>
      </c>
      <c r="D58" s="4">
        <v>15</v>
      </c>
      <c r="E58" s="4">
        <v>16</v>
      </c>
      <c r="F58" s="4">
        <v>15</v>
      </c>
      <c r="G58" s="4">
        <v>19</v>
      </c>
      <c r="H58" s="4">
        <v>21</v>
      </c>
      <c r="I58" s="13">
        <f t="shared" si="0"/>
        <v>18.428571428571427</v>
      </c>
    </row>
    <row r="59" spans="1:9" ht="12" customHeight="1" x14ac:dyDescent="0.2">
      <c r="A59" s="7" t="str">
        <f>'Pregnant Women Participating'!A59</f>
        <v>Zuni Pueblo, NM</v>
      </c>
      <c r="B59" s="4">
        <v>107</v>
      </c>
      <c r="C59" s="4">
        <v>102</v>
      </c>
      <c r="D59" s="4">
        <v>101</v>
      </c>
      <c r="E59" s="4">
        <v>93</v>
      </c>
      <c r="F59" s="4">
        <v>90</v>
      </c>
      <c r="G59" s="4">
        <v>94</v>
      </c>
      <c r="H59" s="4">
        <v>83</v>
      </c>
      <c r="I59" s="13">
        <f t="shared" si="0"/>
        <v>95.714285714285708</v>
      </c>
    </row>
    <row r="60" spans="1:9" ht="12" customHeight="1" x14ac:dyDescent="0.2">
      <c r="A60" s="7" t="str">
        <f>'Pregnant Women Participating'!A60</f>
        <v>Cherokee Nation, OK</v>
      </c>
      <c r="B60" s="4">
        <v>1270</v>
      </c>
      <c r="C60" s="4">
        <v>1220</v>
      </c>
      <c r="D60" s="4">
        <v>1237</v>
      </c>
      <c r="E60" s="4">
        <v>1245</v>
      </c>
      <c r="F60" s="4">
        <v>1239</v>
      </c>
      <c r="G60" s="4">
        <v>1240</v>
      </c>
      <c r="H60" s="4">
        <v>1286</v>
      </c>
      <c r="I60" s="13">
        <f t="shared" si="0"/>
        <v>1248.1428571428571</v>
      </c>
    </row>
    <row r="61" spans="1:9" ht="12" customHeight="1" x14ac:dyDescent="0.2">
      <c r="A61" s="7" t="str">
        <f>'Pregnant Women Participating'!A61</f>
        <v>Chickasaw Nation, OK</v>
      </c>
      <c r="B61" s="4">
        <v>813</v>
      </c>
      <c r="C61" s="4">
        <v>793</v>
      </c>
      <c r="D61" s="4">
        <v>796</v>
      </c>
      <c r="E61" s="4">
        <v>813</v>
      </c>
      <c r="F61" s="4">
        <v>780</v>
      </c>
      <c r="G61" s="4">
        <v>778</v>
      </c>
      <c r="H61" s="4">
        <v>790</v>
      </c>
      <c r="I61" s="13">
        <f t="shared" si="0"/>
        <v>794.71428571428567</v>
      </c>
    </row>
    <row r="62" spans="1:9" ht="12" customHeight="1" x14ac:dyDescent="0.2">
      <c r="A62" s="7" t="str">
        <f>'Pregnant Women Participating'!A62</f>
        <v>Choctaw Nation, OK</v>
      </c>
      <c r="B62" s="4">
        <v>959</v>
      </c>
      <c r="C62" s="4">
        <v>957</v>
      </c>
      <c r="D62" s="4">
        <v>952</v>
      </c>
      <c r="E62" s="4">
        <v>976</v>
      </c>
      <c r="F62" s="4">
        <v>1004</v>
      </c>
      <c r="G62" s="4">
        <v>1004</v>
      </c>
      <c r="H62" s="4">
        <v>1020</v>
      </c>
      <c r="I62" s="13">
        <f t="shared" si="0"/>
        <v>981.71428571428567</v>
      </c>
    </row>
    <row r="63" spans="1:9" ht="12" customHeight="1" x14ac:dyDescent="0.2">
      <c r="A63" s="7" t="str">
        <f>'Pregnant Women Participating'!A63</f>
        <v>Citizen Potawatomi Nation, OK</v>
      </c>
      <c r="B63" s="4">
        <v>266</v>
      </c>
      <c r="C63" s="4">
        <v>257</v>
      </c>
      <c r="D63" s="4">
        <v>249</v>
      </c>
      <c r="E63" s="4">
        <v>245</v>
      </c>
      <c r="F63" s="4">
        <v>257</v>
      </c>
      <c r="G63" s="4">
        <v>252</v>
      </c>
      <c r="H63" s="4">
        <v>256</v>
      </c>
      <c r="I63" s="13">
        <f t="shared" si="0"/>
        <v>254.57142857142858</v>
      </c>
    </row>
    <row r="64" spans="1:9" ht="12" customHeight="1" x14ac:dyDescent="0.2">
      <c r="A64" s="7" t="str">
        <f>'Pregnant Women Participating'!A64</f>
        <v>Inter-Tribal Council, OK</v>
      </c>
      <c r="B64" s="4">
        <v>121</v>
      </c>
      <c r="C64" s="4">
        <v>119</v>
      </c>
      <c r="D64" s="4">
        <v>128</v>
      </c>
      <c r="E64" s="4">
        <v>125</v>
      </c>
      <c r="F64" s="4">
        <v>133</v>
      </c>
      <c r="G64" s="4">
        <v>128</v>
      </c>
      <c r="H64" s="4">
        <v>119</v>
      </c>
      <c r="I64" s="13">
        <f t="shared" si="0"/>
        <v>124.71428571428571</v>
      </c>
    </row>
    <row r="65" spans="1:9" ht="12" customHeight="1" x14ac:dyDescent="0.2">
      <c r="A65" s="7" t="str">
        <f>'Pregnant Women Participating'!A65</f>
        <v>Muscogee Creek Nation, OK</v>
      </c>
      <c r="B65" s="4">
        <v>382</v>
      </c>
      <c r="C65" s="4">
        <v>382</v>
      </c>
      <c r="D65" s="4">
        <v>367</v>
      </c>
      <c r="E65" s="4">
        <v>371</v>
      </c>
      <c r="F65" s="4">
        <v>374</v>
      </c>
      <c r="G65" s="4">
        <v>387</v>
      </c>
      <c r="H65" s="4">
        <v>379</v>
      </c>
      <c r="I65" s="13">
        <f t="shared" si="0"/>
        <v>377.42857142857144</v>
      </c>
    </row>
    <row r="66" spans="1:9" ht="12" customHeight="1" x14ac:dyDescent="0.2">
      <c r="A66" s="7" t="str">
        <f>'Pregnant Women Participating'!A66</f>
        <v>Osage Tribal Council, OK</v>
      </c>
      <c r="B66" s="4">
        <v>471</v>
      </c>
      <c r="C66" s="4">
        <v>468</v>
      </c>
      <c r="D66" s="4">
        <v>446</v>
      </c>
      <c r="E66" s="4">
        <v>460</v>
      </c>
      <c r="F66" s="4">
        <v>474</v>
      </c>
      <c r="G66" s="4">
        <v>476</v>
      </c>
      <c r="H66" s="4">
        <v>468</v>
      </c>
      <c r="I66" s="13">
        <f t="shared" si="0"/>
        <v>466.14285714285717</v>
      </c>
    </row>
    <row r="67" spans="1:9" ht="12" customHeight="1" x14ac:dyDescent="0.2">
      <c r="A67" s="7" t="str">
        <f>'Pregnant Women Participating'!A67</f>
        <v>Otoe-Missouria Tribe, OK</v>
      </c>
      <c r="B67" s="4">
        <v>100</v>
      </c>
      <c r="C67" s="4">
        <v>88</v>
      </c>
      <c r="D67" s="4">
        <v>89</v>
      </c>
      <c r="E67" s="4">
        <v>86</v>
      </c>
      <c r="F67" s="4">
        <v>81</v>
      </c>
      <c r="G67" s="4">
        <v>81</v>
      </c>
      <c r="H67" s="4">
        <v>84</v>
      </c>
      <c r="I67" s="13">
        <f t="shared" si="0"/>
        <v>87</v>
      </c>
    </row>
    <row r="68" spans="1:9" ht="12" customHeight="1" x14ac:dyDescent="0.2">
      <c r="A68" s="7" t="str">
        <f>'Pregnant Women Participating'!A68</f>
        <v>Wichita, Caddo &amp; Delaware (WCD), OK</v>
      </c>
      <c r="B68" s="4">
        <v>815</v>
      </c>
      <c r="C68" s="4">
        <v>786</v>
      </c>
      <c r="D68" s="4">
        <v>782</v>
      </c>
      <c r="E68" s="4">
        <v>799</v>
      </c>
      <c r="F68" s="4">
        <v>812</v>
      </c>
      <c r="G68" s="4">
        <v>826</v>
      </c>
      <c r="H68" s="4">
        <v>822</v>
      </c>
      <c r="I68" s="13">
        <f t="shared" si="0"/>
        <v>806</v>
      </c>
    </row>
    <row r="69" spans="1:9" s="17" customFormat="1" ht="24.75" customHeight="1" x14ac:dyDescent="0.2">
      <c r="A69" s="14" t="str">
        <f>'Pregnant Women Participating'!A69</f>
        <v>Southwest Region</v>
      </c>
      <c r="B69" s="15">
        <v>328742</v>
      </c>
      <c r="C69" s="15">
        <v>317282</v>
      </c>
      <c r="D69" s="15">
        <v>311193</v>
      </c>
      <c r="E69" s="15">
        <v>309162</v>
      </c>
      <c r="F69" s="15">
        <v>309884</v>
      </c>
      <c r="G69" s="15">
        <v>311737</v>
      </c>
      <c r="H69" s="15">
        <v>314363</v>
      </c>
      <c r="I69" s="16">
        <f t="shared" si="0"/>
        <v>314623.28571428574</v>
      </c>
    </row>
    <row r="70" spans="1:9" ht="12" customHeight="1" x14ac:dyDescent="0.2">
      <c r="A70" s="7" t="str">
        <f>'Pregnant Women Participating'!A70</f>
        <v>Colorado</v>
      </c>
      <c r="B70" s="13">
        <v>21949</v>
      </c>
      <c r="C70" s="4">
        <v>21472</v>
      </c>
      <c r="D70" s="4">
        <v>21153</v>
      </c>
      <c r="E70" s="4">
        <v>21105</v>
      </c>
      <c r="F70" s="4">
        <v>21025</v>
      </c>
      <c r="G70" s="4">
        <v>21175</v>
      </c>
      <c r="H70" s="4">
        <v>21080</v>
      </c>
      <c r="I70" s="13">
        <f t="shared" si="0"/>
        <v>21279.857142857141</v>
      </c>
    </row>
    <row r="71" spans="1:9" ht="12" customHeight="1" x14ac:dyDescent="0.2">
      <c r="A71" s="7" t="str">
        <f>'Pregnant Women Participating'!A71</f>
        <v>Kansas</v>
      </c>
      <c r="B71" s="13">
        <v>11157</v>
      </c>
      <c r="C71" s="4">
        <v>10580</v>
      </c>
      <c r="D71" s="4">
        <v>10426</v>
      </c>
      <c r="E71" s="4">
        <v>10546</v>
      </c>
      <c r="F71" s="4">
        <v>10435</v>
      </c>
      <c r="G71" s="4">
        <v>10519</v>
      </c>
      <c r="H71" s="4">
        <v>10635</v>
      </c>
      <c r="I71" s="13">
        <f t="shared" si="0"/>
        <v>10614</v>
      </c>
    </row>
    <row r="72" spans="1:9" ht="12" customHeight="1" x14ac:dyDescent="0.2">
      <c r="A72" s="7" t="str">
        <f>'Pregnant Women Participating'!A72</f>
        <v>Missouri</v>
      </c>
      <c r="B72" s="13">
        <v>23458</v>
      </c>
      <c r="C72" s="4">
        <v>22474</v>
      </c>
      <c r="D72" s="4">
        <v>21652</v>
      </c>
      <c r="E72" s="4">
        <v>21557</v>
      </c>
      <c r="F72" s="4">
        <v>21521</v>
      </c>
      <c r="G72" s="4">
        <v>21676</v>
      </c>
      <c r="H72" s="4">
        <v>22059</v>
      </c>
      <c r="I72" s="13">
        <f t="shared" si="0"/>
        <v>22056.714285714286</v>
      </c>
    </row>
    <row r="73" spans="1:9" ht="12" customHeight="1" x14ac:dyDescent="0.2">
      <c r="A73" s="7" t="str">
        <f>'Pregnant Women Participating'!A73</f>
        <v>Montana</v>
      </c>
      <c r="B73" s="13">
        <v>3010</v>
      </c>
      <c r="C73" s="4">
        <v>2897</v>
      </c>
      <c r="D73" s="4">
        <v>2881</v>
      </c>
      <c r="E73" s="4">
        <v>2849</v>
      </c>
      <c r="F73" s="4">
        <v>2841</v>
      </c>
      <c r="G73" s="4">
        <v>2872</v>
      </c>
      <c r="H73" s="4">
        <v>2876</v>
      </c>
      <c r="I73" s="13">
        <f t="shared" si="0"/>
        <v>2889.4285714285716</v>
      </c>
    </row>
    <row r="74" spans="1:9" ht="12" customHeight="1" x14ac:dyDescent="0.2">
      <c r="A74" s="7" t="str">
        <f>'Pregnant Women Participating'!A74</f>
        <v>Nebraska</v>
      </c>
      <c r="B74" s="13">
        <v>7177</v>
      </c>
      <c r="C74" s="4">
        <v>7086</v>
      </c>
      <c r="D74" s="4">
        <v>6869</v>
      </c>
      <c r="E74" s="4">
        <v>6791</v>
      </c>
      <c r="F74" s="4">
        <v>6655</v>
      </c>
      <c r="G74" s="4">
        <v>6687</v>
      </c>
      <c r="H74" s="4">
        <v>6716</v>
      </c>
      <c r="I74" s="13">
        <f t="shared" si="0"/>
        <v>6854.4285714285716</v>
      </c>
    </row>
    <row r="75" spans="1:9" ht="12" customHeight="1" x14ac:dyDescent="0.2">
      <c r="A75" s="7" t="str">
        <f>'Pregnant Women Participating'!A75</f>
        <v>North Dakota</v>
      </c>
      <c r="B75" s="13">
        <v>2065</v>
      </c>
      <c r="C75" s="4">
        <v>2006</v>
      </c>
      <c r="D75" s="4">
        <v>1954</v>
      </c>
      <c r="E75" s="4">
        <v>1941</v>
      </c>
      <c r="F75" s="4">
        <v>1893</v>
      </c>
      <c r="G75" s="4">
        <v>1941</v>
      </c>
      <c r="H75" s="4">
        <v>1951</v>
      </c>
      <c r="I75" s="13">
        <f t="shared" si="0"/>
        <v>1964.4285714285713</v>
      </c>
    </row>
    <row r="76" spans="1:9" ht="12" customHeight="1" x14ac:dyDescent="0.2">
      <c r="A76" s="7" t="str">
        <f>'Pregnant Women Participating'!A76</f>
        <v>South Dakota</v>
      </c>
      <c r="B76" s="13">
        <v>3099</v>
      </c>
      <c r="C76" s="4">
        <v>3035</v>
      </c>
      <c r="D76" s="4">
        <v>3028</v>
      </c>
      <c r="E76" s="4">
        <v>3010</v>
      </c>
      <c r="F76" s="4">
        <v>3015</v>
      </c>
      <c r="G76" s="4">
        <v>3111</v>
      </c>
      <c r="H76" s="4">
        <v>3080</v>
      </c>
      <c r="I76" s="13">
        <f t="shared" si="0"/>
        <v>3054</v>
      </c>
    </row>
    <row r="77" spans="1:9" ht="12" customHeight="1" x14ac:dyDescent="0.2">
      <c r="A77" s="7" t="str">
        <f>'Pregnant Women Participating'!A77</f>
        <v>Wyoming</v>
      </c>
      <c r="B77" s="13">
        <v>1679</v>
      </c>
      <c r="C77" s="4">
        <v>1646</v>
      </c>
      <c r="D77" s="4">
        <v>1653</v>
      </c>
      <c r="E77" s="4">
        <v>1667</v>
      </c>
      <c r="F77" s="4">
        <v>1696</v>
      </c>
      <c r="G77" s="4">
        <v>1678</v>
      </c>
      <c r="H77" s="4">
        <v>1677</v>
      </c>
      <c r="I77" s="13">
        <f t="shared" si="0"/>
        <v>1670.8571428571429</v>
      </c>
    </row>
    <row r="78" spans="1:9" ht="12" customHeight="1" x14ac:dyDescent="0.2">
      <c r="A78" s="7" t="str">
        <f>'Pregnant Women Participating'!A78</f>
        <v>Ute Mountain Ute Tribe, CO</v>
      </c>
      <c r="B78" s="13">
        <v>31</v>
      </c>
      <c r="C78" s="4">
        <v>28</v>
      </c>
      <c r="D78" s="4">
        <v>28</v>
      </c>
      <c r="E78" s="4">
        <v>29</v>
      </c>
      <c r="F78" s="4">
        <v>29</v>
      </c>
      <c r="G78" s="4">
        <v>29</v>
      </c>
      <c r="H78" s="4">
        <v>28</v>
      </c>
      <c r="I78" s="13">
        <f t="shared" si="0"/>
        <v>28.857142857142858</v>
      </c>
    </row>
    <row r="79" spans="1:9" ht="12" customHeight="1" x14ac:dyDescent="0.2">
      <c r="A79" s="7" t="str">
        <f>'Pregnant Women Participating'!A79</f>
        <v>Omaha Sioux, NE</v>
      </c>
      <c r="B79" s="13">
        <v>36</v>
      </c>
      <c r="C79" s="4">
        <v>36</v>
      </c>
      <c r="D79" s="4">
        <v>31</v>
      </c>
      <c r="E79" s="4">
        <v>33</v>
      </c>
      <c r="F79" s="4">
        <v>25</v>
      </c>
      <c r="G79" s="4">
        <v>25</v>
      </c>
      <c r="H79" s="4">
        <v>20</v>
      </c>
      <c r="I79" s="13">
        <f t="shared" si="0"/>
        <v>29.428571428571427</v>
      </c>
    </row>
    <row r="80" spans="1:9" ht="12" customHeight="1" x14ac:dyDescent="0.2">
      <c r="A80" s="7" t="str">
        <f>'Pregnant Women Participating'!A80</f>
        <v>Santee Sioux, NE</v>
      </c>
      <c r="B80" s="13">
        <v>16</v>
      </c>
      <c r="C80" s="4">
        <v>12</v>
      </c>
      <c r="D80" s="4">
        <v>12</v>
      </c>
      <c r="E80" s="4">
        <v>13</v>
      </c>
      <c r="F80" s="4">
        <v>12</v>
      </c>
      <c r="G80" s="4">
        <v>11</v>
      </c>
      <c r="H80" s="4">
        <v>10</v>
      </c>
      <c r="I80" s="13">
        <f t="shared" si="0"/>
        <v>12.285714285714286</v>
      </c>
    </row>
    <row r="81" spans="1:9" ht="12" customHeight="1" x14ac:dyDescent="0.2">
      <c r="A81" s="7" t="str">
        <f>'Pregnant Women Participating'!A81</f>
        <v>Winnebago Tribe, NE</v>
      </c>
      <c r="B81" s="13">
        <v>23</v>
      </c>
      <c r="C81" s="4">
        <v>19</v>
      </c>
      <c r="D81" s="4">
        <v>20</v>
      </c>
      <c r="E81" s="4">
        <v>21</v>
      </c>
      <c r="F81" s="4">
        <v>20</v>
      </c>
      <c r="G81" s="4">
        <v>25</v>
      </c>
      <c r="H81" s="4">
        <v>23</v>
      </c>
      <c r="I81" s="13">
        <f t="shared" si="0"/>
        <v>21.571428571428573</v>
      </c>
    </row>
    <row r="82" spans="1:9" ht="12" customHeight="1" x14ac:dyDescent="0.2">
      <c r="A82" s="7" t="str">
        <f>'Pregnant Women Participating'!A82</f>
        <v>Standing Rock Sioux Tribe, ND</v>
      </c>
      <c r="B82" s="13">
        <v>33</v>
      </c>
      <c r="C82" s="4">
        <v>32</v>
      </c>
      <c r="D82" s="4">
        <v>29</v>
      </c>
      <c r="E82" s="4">
        <v>31</v>
      </c>
      <c r="F82" s="4">
        <v>32</v>
      </c>
      <c r="G82" s="4">
        <v>35</v>
      </c>
      <c r="H82" s="4">
        <v>38</v>
      </c>
      <c r="I82" s="13">
        <f t="shared" si="0"/>
        <v>32.857142857142854</v>
      </c>
    </row>
    <row r="83" spans="1:9" ht="12" customHeight="1" x14ac:dyDescent="0.2">
      <c r="A83" s="7" t="str">
        <f>'Pregnant Women Participating'!A83</f>
        <v>Three Affiliated Tribes, ND</v>
      </c>
      <c r="B83" s="13">
        <v>17</v>
      </c>
      <c r="C83" s="4">
        <v>16</v>
      </c>
      <c r="D83" s="4">
        <v>16</v>
      </c>
      <c r="E83" s="4">
        <v>21</v>
      </c>
      <c r="F83" s="4">
        <v>19</v>
      </c>
      <c r="G83" s="4">
        <v>21</v>
      </c>
      <c r="H83" s="4">
        <v>20</v>
      </c>
      <c r="I83" s="13">
        <f t="shared" si="0"/>
        <v>18.571428571428573</v>
      </c>
    </row>
    <row r="84" spans="1:9" ht="12" customHeight="1" x14ac:dyDescent="0.2">
      <c r="A84" s="7" t="str">
        <f>'Pregnant Women Participating'!A84</f>
        <v>Cheyenne River Sioux, SD</v>
      </c>
      <c r="B84" s="13">
        <v>87</v>
      </c>
      <c r="C84" s="4">
        <v>90</v>
      </c>
      <c r="D84" s="4">
        <v>92</v>
      </c>
      <c r="E84" s="4">
        <v>89</v>
      </c>
      <c r="F84" s="4">
        <v>85</v>
      </c>
      <c r="G84" s="4">
        <v>82</v>
      </c>
      <c r="H84" s="4">
        <v>84</v>
      </c>
      <c r="I84" s="13">
        <f t="shared" si="0"/>
        <v>87</v>
      </c>
    </row>
    <row r="85" spans="1:9" ht="12" customHeight="1" x14ac:dyDescent="0.2">
      <c r="A85" s="7" t="str">
        <f>'Pregnant Women Participating'!A85</f>
        <v>Rosebud Sioux, SD</v>
      </c>
      <c r="B85" s="13">
        <v>171</v>
      </c>
      <c r="C85" s="4">
        <v>169</v>
      </c>
      <c r="D85" s="4">
        <v>157</v>
      </c>
      <c r="E85" s="4">
        <v>159</v>
      </c>
      <c r="F85" s="4">
        <v>148</v>
      </c>
      <c r="G85" s="4">
        <v>147</v>
      </c>
      <c r="H85" s="4">
        <v>150</v>
      </c>
      <c r="I85" s="13">
        <f t="shared" si="0"/>
        <v>157.28571428571428</v>
      </c>
    </row>
    <row r="86" spans="1:9" ht="12" customHeight="1" x14ac:dyDescent="0.2">
      <c r="A86" s="7" t="str">
        <f>'Pregnant Women Participating'!A86</f>
        <v>Northern Arapahoe, WY</v>
      </c>
      <c r="B86" s="13">
        <v>50</v>
      </c>
      <c r="C86" s="4">
        <v>44</v>
      </c>
      <c r="D86" s="4">
        <v>41</v>
      </c>
      <c r="E86" s="4">
        <v>43</v>
      </c>
      <c r="F86" s="4">
        <v>40</v>
      </c>
      <c r="G86" s="4">
        <v>45</v>
      </c>
      <c r="H86" s="4">
        <v>51</v>
      </c>
      <c r="I86" s="13">
        <f t="shared" si="0"/>
        <v>44.857142857142854</v>
      </c>
    </row>
    <row r="87" spans="1:9" ht="12" customHeight="1" x14ac:dyDescent="0.2">
      <c r="A87" s="7" t="str">
        <f>'Pregnant Women Participating'!A87</f>
        <v>Shoshone Tribe, WY</v>
      </c>
      <c r="B87" s="13">
        <v>30</v>
      </c>
      <c r="C87" s="4">
        <v>18</v>
      </c>
      <c r="D87" s="4">
        <v>20</v>
      </c>
      <c r="E87" s="4">
        <v>18</v>
      </c>
      <c r="F87" s="4">
        <v>20</v>
      </c>
      <c r="G87" s="4">
        <v>22</v>
      </c>
      <c r="H87" s="4">
        <v>22</v>
      </c>
      <c r="I87" s="13">
        <f t="shared" si="0"/>
        <v>21.428571428571427</v>
      </c>
    </row>
    <row r="88" spans="1:9" s="17" customFormat="1" ht="24.75" customHeight="1" x14ac:dyDescent="0.2">
      <c r="A88" s="14" t="str">
        <f>'Pregnant Women Participating'!A88</f>
        <v>Mountain Plains</v>
      </c>
      <c r="B88" s="15">
        <v>74088</v>
      </c>
      <c r="C88" s="15">
        <v>71660</v>
      </c>
      <c r="D88" s="15">
        <v>70062</v>
      </c>
      <c r="E88" s="15">
        <v>69923</v>
      </c>
      <c r="F88" s="15">
        <v>69511</v>
      </c>
      <c r="G88" s="15">
        <v>70101</v>
      </c>
      <c r="H88" s="15">
        <v>70520</v>
      </c>
      <c r="I88" s="16">
        <f t="shared" si="0"/>
        <v>70837.857142857145</v>
      </c>
    </row>
    <row r="89" spans="1:9" ht="12" customHeight="1" x14ac:dyDescent="0.2">
      <c r="A89" s="8" t="str">
        <f>'Pregnant Women Participating'!A89</f>
        <v>Alaska</v>
      </c>
      <c r="B89" s="13">
        <v>2939</v>
      </c>
      <c r="C89" s="4">
        <v>2917</v>
      </c>
      <c r="D89" s="4">
        <v>2864</v>
      </c>
      <c r="E89" s="4">
        <v>2836</v>
      </c>
      <c r="F89" s="4">
        <v>2826</v>
      </c>
      <c r="G89" s="4">
        <v>2824</v>
      </c>
      <c r="H89" s="4">
        <v>2819</v>
      </c>
      <c r="I89" s="13">
        <f t="shared" si="0"/>
        <v>2860.7142857142858</v>
      </c>
    </row>
    <row r="90" spans="1:9" ht="12" customHeight="1" x14ac:dyDescent="0.2">
      <c r="A90" s="8" t="str">
        <f>'Pregnant Women Participating'!A90</f>
        <v>American Samoa</v>
      </c>
      <c r="B90" s="13">
        <v>735</v>
      </c>
      <c r="C90" s="4">
        <v>715</v>
      </c>
      <c r="D90" s="4">
        <v>726</v>
      </c>
      <c r="E90" s="4">
        <v>763</v>
      </c>
      <c r="F90" s="4">
        <v>720</v>
      </c>
      <c r="G90" s="4">
        <v>752</v>
      </c>
      <c r="H90" s="4">
        <v>737</v>
      </c>
      <c r="I90" s="13">
        <f t="shared" si="0"/>
        <v>735.42857142857144</v>
      </c>
    </row>
    <row r="91" spans="1:9" ht="12" customHeight="1" x14ac:dyDescent="0.2">
      <c r="A91" s="8" t="str">
        <f>'Pregnant Women Participating'!A91</f>
        <v>California</v>
      </c>
      <c r="B91" s="13">
        <v>207670</v>
      </c>
      <c r="C91" s="4">
        <v>200887</v>
      </c>
      <c r="D91" s="4">
        <v>199458</v>
      </c>
      <c r="E91" s="4">
        <v>201077</v>
      </c>
      <c r="F91" s="4">
        <v>199922</v>
      </c>
      <c r="G91" s="4">
        <v>202172</v>
      </c>
      <c r="H91" s="4">
        <v>201453</v>
      </c>
      <c r="I91" s="13">
        <f t="shared" si="0"/>
        <v>201805.57142857142</v>
      </c>
    </row>
    <row r="92" spans="1:9" ht="12" customHeight="1" x14ac:dyDescent="0.2">
      <c r="A92" s="8" t="str">
        <f>'Pregnant Women Participating'!A92</f>
        <v>Guam</v>
      </c>
      <c r="B92" s="13">
        <v>1181</v>
      </c>
      <c r="C92" s="4">
        <v>1107</v>
      </c>
      <c r="D92" s="4">
        <v>1061</v>
      </c>
      <c r="E92" s="4">
        <v>1094</v>
      </c>
      <c r="F92" s="4">
        <v>1117</v>
      </c>
      <c r="G92" s="4">
        <v>1159</v>
      </c>
      <c r="H92" s="4">
        <v>1106</v>
      </c>
      <c r="I92" s="13">
        <f t="shared" si="0"/>
        <v>1117.8571428571429</v>
      </c>
    </row>
    <row r="93" spans="1:9" ht="12" customHeight="1" x14ac:dyDescent="0.2">
      <c r="A93" s="8" t="str">
        <f>'Pregnant Women Participating'!A93</f>
        <v>Hawaii</v>
      </c>
      <c r="B93" s="13">
        <v>5526</v>
      </c>
      <c r="C93" s="4">
        <v>5302</v>
      </c>
      <c r="D93" s="4">
        <v>5215</v>
      </c>
      <c r="E93" s="4">
        <v>5269</v>
      </c>
      <c r="F93" s="4">
        <v>5229</v>
      </c>
      <c r="G93" s="4">
        <v>5232</v>
      </c>
      <c r="H93" s="4">
        <v>5330</v>
      </c>
      <c r="I93" s="13">
        <f t="shared" si="0"/>
        <v>5300.4285714285716</v>
      </c>
    </row>
    <row r="94" spans="1:9" ht="12" customHeight="1" x14ac:dyDescent="0.2">
      <c r="A94" s="8" t="str">
        <f>'Pregnant Women Participating'!A94</f>
        <v>Idaho</v>
      </c>
      <c r="B94" s="13">
        <v>7096</v>
      </c>
      <c r="C94" s="4">
        <v>6857</v>
      </c>
      <c r="D94" s="4">
        <v>6754</v>
      </c>
      <c r="E94" s="4">
        <v>6791</v>
      </c>
      <c r="F94" s="4">
        <v>6764</v>
      </c>
      <c r="G94" s="4">
        <v>6718</v>
      </c>
      <c r="H94" s="4">
        <v>6723</v>
      </c>
      <c r="I94" s="13">
        <f t="shared" si="0"/>
        <v>6814.7142857142853</v>
      </c>
    </row>
    <row r="95" spans="1:9" ht="12" customHeight="1" x14ac:dyDescent="0.2">
      <c r="A95" s="8" t="str">
        <f>'Pregnant Women Participating'!A95</f>
        <v>Nevada</v>
      </c>
      <c r="B95" s="13">
        <v>10851</v>
      </c>
      <c r="C95" s="4">
        <v>10287</v>
      </c>
      <c r="D95" s="4">
        <v>10107</v>
      </c>
      <c r="E95" s="4">
        <v>9974</v>
      </c>
      <c r="F95" s="4">
        <v>9914</v>
      </c>
      <c r="G95" s="4">
        <v>9963</v>
      </c>
      <c r="H95" s="4">
        <v>10131</v>
      </c>
      <c r="I95" s="13">
        <f t="shared" si="0"/>
        <v>10175.285714285714</v>
      </c>
    </row>
    <row r="96" spans="1:9" ht="12" customHeight="1" x14ac:dyDescent="0.2">
      <c r="A96" s="8" t="str">
        <f>'Pregnant Women Participating'!A96</f>
        <v>Oregon</v>
      </c>
      <c r="B96" s="13">
        <v>18473</v>
      </c>
      <c r="C96" s="4">
        <v>17952</v>
      </c>
      <c r="D96" s="4">
        <v>17759</v>
      </c>
      <c r="E96" s="4">
        <v>17879</v>
      </c>
      <c r="F96" s="4">
        <v>17782</v>
      </c>
      <c r="G96" s="4">
        <v>17831</v>
      </c>
      <c r="H96" s="4">
        <v>17858</v>
      </c>
      <c r="I96" s="13">
        <f t="shared" si="0"/>
        <v>17933.428571428572</v>
      </c>
    </row>
    <row r="97" spans="1:9" ht="12" customHeight="1" x14ac:dyDescent="0.2">
      <c r="A97" s="8" t="str">
        <f>'Pregnant Women Participating'!A97</f>
        <v>Washington</v>
      </c>
      <c r="B97" s="13">
        <v>30629</v>
      </c>
      <c r="C97" s="4">
        <v>29573</v>
      </c>
      <c r="D97" s="4">
        <v>29366</v>
      </c>
      <c r="E97" s="4">
        <v>29600</v>
      </c>
      <c r="F97" s="4">
        <v>29351</v>
      </c>
      <c r="G97" s="4">
        <v>29613</v>
      </c>
      <c r="H97" s="4">
        <v>29707</v>
      </c>
      <c r="I97" s="13">
        <f t="shared" si="0"/>
        <v>29691.285714285714</v>
      </c>
    </row>
    <row r="98" spans="1:9" ht="12" customHeight="1" x14ac:dyDescent="0.2">
      <c r="A98" s="8" t="str">
        <f>'Pregnant Women Participating'!A98</f>
        <v>Northern Marianas</v>
      </c>
      <c r="B98" s="13">
        <v>546</v>
      </c>
      <c r="C98" s="4">
        <v>533</v>
      </c>
      <c r="D98" s="4">
        <v>526</v>
      </c>
      <c r="E98" s="4">
        <v>526</v>
      </c>
      <c r="F98" s="4">
        <v>529</v>
      </c>
      <c r="G98" s="4">
        <v>544</v>
      </c>
      <c r="H98" s="4">
        <v>530</v>
      </c>
      <c r="I98" s="13">
        <f t="shared" si="0"/>
        <v>533.42857142857144</v>
      </c>
    </row>
    <row r="99" spans="1:9" ht="12" customHeight="1" x14ac:dyDescent="0.2">
      <c r="A99" s="8" t="str">
        <f>'Pregnant Women Participating'!A99</f>
        <v>Inter-Tribal Council, NV</v>
      </c>
      <c r="B99" s="13">
        <v>87</v>
      </c>
      <c r="C99" s="4">
        <v>76</v>
      </c>
      <c r="D99" s="4">
        <v>79</v>
      </c>
      <c r="E99" s="4">
        <v>75</v>
      </c>
      <c r="F99" s="4">
        <v>79</v>
      </c>
      <c r="G99" s="4">
        <v>89</v>
      </c>
      <c r="H99" s="4">
        <v>100</v>
      </c>
      <c r="I99" s="13">
        <f t="shared" si="0"/>
        <v>83.571428571428569</v>
      </c>
    </row>
    <row r="100" spans="1:9" s="17" customFormat="1" ht="24.75" customHeight="1" x14ac:dyDescent="0.2">
      <c r="A100" s="14" t="str">
        <f>'Pregnant Women Participating'!A100</f>
        <v>Western Region</v>
      </c>
      <c r="B100" s="15">
        <v>285733</v>
      </c>
      <c r="C100" s="15">
        <v>276206</v>
      </c>
      <c r="D100" s="15">
        <v>273915</v>
      </c>
      <c r="E100" s="15">
        <v>275884</v>
      </c>
      <c r="F100" s="15">
        <v>274233</v>
      </c>
      <c r="G100" s="15">
        <v>276897</v>
      </c>
      <c r="H100" s="15">
        <v>276494</v>
      </c>
      <c r="I100" s="16">
        <f t="shared" si="0"/>
        <v>277051.71428571426</v>
      </c>
    </row>
    <row r="101" spans="1:9" s="31" customFormat="1" ht="16.5" customHeight="1" thickBot="1" x14ac:dyDescent="0.25">
      <c r="A101" s="28" t="str">
        <f>'Pregnant Women Participating'!A101</f>
        <v>TOTAL</v>
      </c>
      <c r="B101" s="29">
        <v>1530236</v>
      </c>
      <c r="C101" s="30">
        <v>1481573</v>
      </c>
      <c r="D101" s="30">
        <v>1457576</v>
      </c>
      <c r="E101" s="30">
        <v>1452569</v>
      </c>
      <c r="F101" s="30">
        <v>1444995</v>
      </c>
      <c r="G101" s="30">
        <v>1457980</v>
      </c>
      <c r="H101" s="30">
        <v>1463482</v>
      </c>
      <c r="I101" s="29">
        <f t="shared" si="0"/>
        <v>1469773</v>
      </c>
    </row>
    <row r="102" spans="1:9" ht="12.75" customHeight="1" thickTop="1" x14ac:dyDescent="0.2">
      <c r="A102" s="9"/>
    </row>
    <row r="103" spans="1:9" x14ac:dyDescent="0.2">
      <c r="A103" s="9"/>
    </row>
    <row r="104" spans="1:9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9" width="13.7109375" style="45" customWidth="1"/>
    <col min="10" max="16384" width="9.140625" style="45"/>
  </cols>
  <sheetData>
    <row r="1" spans="1:9" ht="12" customHeight="1" x14ac:dyDescent="0.2">
      <c r="A1" s="43" t="s">
        <v>29</v>
      </c>
      <c r="B1" s="44"/>
      <c r="C1" s="44"/>
      <c r="D1" s="44"/>
      <c r="E1" s="44"/>
      <c r="F1" s="44"/>
      <c r="G1" s="44"/>
      <c r="H1" s="44"/>
    </row>
    <row r="2" spans="1:9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</row>
    <row r="3" spans="1:9" ht="12" customHeight="1" x14ac:dyDescent="0.2">
      <c r="A3" s="46" t="str">
        <f>'Pregnant Women Participating'!A3</f>
        <v>Data as of July 10, 2026</v>
      </c>
      <c r="B3" s="44"/>
      <c r="C3" s="44"/>
      <c r="D3" s="44"/>
      <c r="E3" s="44"/>
      <c r="F3" s="44"/>
      <c r="G3" s="44"/>
      <c r="H3" s="44"/>
    </row>
    <row r="4" spans="1:9" ht="12" customHeight="1" x14ac:dyDescent="0.2">
      <c r="A4" s="44"/>
      <c r="B4" s="44"/>
      <c r="C4" s="44"/>
      <c r="D4" s="44"/>
      <c r="E4" s="44"/>
      <c r="F4" s="44"/>
      <c r="G4" s="44"/>
      <c r="H4" s="44"/>
    </row>
    <row r="5" spans="1:9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50" t="s">
        <v>12</v>
      </c>
    </row>
    <row r="6" spans="1:9" ht="12" customHeight="1" x14ac:dyDescent="0.2">
      <c r="A6" s="51" t="str">
        <f>'Pregnant Women Participating'!A6</f>
        <v>Connecticut</v>
      </c>
      <c r="B6" s="52">
        <v>1877</v>
      </c>
      <c r="C6" s="53">
        <v>1811</v>
      </c>
      <c r="D6" s="53">
        <v>1792</v>
      </c>
      <c r="E6" s="53">
        <v>1786</v>
      </c>
      <c r="F6" s="53">
        <v>1752</v>
      </c>
      <c r="G6" s="53">
        <v>1767</v>
      </c>
      <c r="H6" s="53">
        <v>1757</v>
      </c>
      <c r="I6" s="52">
        <f t="shared" ref="I6:I101" si="0">IF(SUM(B6:H6)&gt;0,AVERAGE(B6:H6),"0")</f>
        <v>1791.7142857142858</v>
      </c>
    </row>
    <row r="7" spans="1:9" ht="12" customHeight="1" x14ac:dyDescent="0.2">
      <c r="A7" s="51" t="str">
        <f>'Pregnant Women Participating'!A7</f>
        <v>Maine</v>
      </c>
      <c r="B7" s="52">
        <v>1017</v>
      </c>
      <c r="C7" s="53">
        <v>964</v>
      </c>
      <c r="D7" s="53">
        <v>971</v>
      </c>
      <c r="E7" s="53">
        <v>984</v>
      </c>
      <c r="F7" s="53">
        <v>997</v>
      </c>
      <c r="G7" s="53">
        <v>981</v>
      </c>
      <c r="H7" s="53">
        <v>992</v>
      </c>
      <c r="I7" s="52">
        <f t="shared" si="0"/>
        <v>986.57142857142856</v>
      </c>
    </row>
    <row r="8" spans="1:9" ht="12" customHeight="1" x14ac:dyDescent="0.2">
      <c r="A8" s="51" t="str">
        <f>'Pregnant Women Participating'!A8</f>
        <v>Massachusetts</v>
      </c>
      <c r="B8" s="52">
        <v>4150</v>
      </c>
      <c r="C8" s="53">
        <v>4094</v>
      </c>
      <c r="D8" s="53">
        <v>4034</v>
      </c>
      <c r="E8" s="53">
        <v>4004</v>
      </c>
      <c r="F8" s="53">
        <v>3929</v>
      </c>
      <c r="G8" s="53">
        <v>3959</v>
      </c>
      <c r="H8" s="53">
        <v>3960</v>
      </c>
      <c r="I8" s="52">
        <f t="shared" si="0"/>
        <v>4018.5714285714284</v>
      </c>
    </row>
    <row r="9" spans="1:9" ht="12" customHeight="1" x14ac:dyDescent="0.2">
      <c r="A9" s="51" t="str">
        <f>'Pregnant Women Participating'!A9</f>
        <v>New Hampshire</v>
      </c>
      <c r="B9" s="52">
        <v>657</v>
      </c>
      <c r="C9" s="53">
        <v>615</v>
      </c>
      <c r="D9" s="53">
        <v>611</v>
      </c>
      <c r="E9" s="53">
        <v>636</v>
      </c>
      <c r="F9" s="53">
        <v>606</v>
      </c>
      <c r="G9" s="53">
        <v>614</v>
      </c>
      <c r="H9" s="53">
        <v>629</v>
      </c>
      <c r="I9" s="52">
        <f t="shared" si="0"/>
        <v>624</v>
      </c>
    </row>
    <row r="10" spans="1:9" ht="12" customHeight="1" x14ac:dyDescent="0.2">
      <c r="A10" s="51" t="str">
        <f>'Pregnant Women Participating'!A10</f>
        <v>New York</v>
      </c>
      <c r="B10" s="52">
        <v>14788</v>
      </c>
      <c r="C10" s="53">
        <v>14495</v>
      </c>
      <c r="D10" s="53">
        <v>14509</v>
      </c>
      <c r="E10" s="53">
        <v>14459</v>
      </c>
      <c r="F10" s="53">
        <v>14475</v>
      </c>
      <c r="G10" s="53">
        <v>14698</v>
      </c>
      <c r="H10" s="53">
        <v>14592</v>
      </c>
      <c r="I10" s="52">
        <f t="shared" si="0"/>
        <v>14573.714285714286</v>
      </c>
    </row>
    <row r="11" spans="1:9" ht="12" customHeight="1" x14ac:dyDescent="0.2">
      <c r="A11" s="51" t="str">
        <f>'Pregnant Women Participating'!A11</f>
        <v>Rhode Island</v>
      </c>
      <c r="B11" s="52">
        <v>573</v>
      </c>
      <c r="C11" s="53">
        <v>545</v>
      </c>
      <c r="D11" s="53">
        <v>552</v>
      </c>
      <c r="E11" s="53">
        <v>546</v>
      </c>
      <c r="F11" s="53">
        <v>507</v>
      </c>
      <c r="G11" s="53">
        <v>520</v>
      </c>
      <c r="H11" s="53">
        <v>517</v>
      </c>
      <c r="I11" s="52">
        <f t="shared" si="0"/>
        <v>537.14285714285711</v>
      </c>
    </row>
    <row r="12" spans="1:9" ht="12" customHeight="1" x14ac:dyDescent="0.2">
      <c r="A12" s="51" t="str">
        <f>'Pregnant Women Participating'!A12</f>
        <v>Vermont</v>
      </c>
      <c r="B12" s="52">
        <v>663</v>
      </c>
      <c r="C12" s="53">
        <v>681</v>
      </c>
      <c r="D12" s="53">
        <v>690</v>
      </c>
      <c r="E12" s="53">
        <v>692</v>
      </c>
      <c r="F12" s="53">
        <v>698</v>
      </c>
      <c r="G12" s="53">
        <v>695</v>
      </c>
      <c r="H12" s="53">
        <v>714</v>
      </c>
      <c r="I12" s="52">
        <f t="shared" si="0"/>
        <v>690.42857142857144</v>
      </c>
    </row>
    <row r="13" spans="1:9" ht="12" customHeight="1" x14ac:dyDescent="0.2">
      <c r="A13" s="51" t="str">
        <f>'Pregnant Women Participating'!A13</f>
        <v>Virgin Islands</v>
      </c>
      <c r="B13" s="52">
        <v>59</v>
      </c>
      <c r="C13" s="53">
        <v>56</v>
      </c>
      <c r="D13" s="53">
        <v>52</v>
      </c>
      <c r="E13" s="53">
        <v>55</v>
      </c>
      <c r="F13" s="53">
        <v>51</v>
      </c>
      <c r="G13" s="53">
        <v>47</v>
      </c>
      <c r="H13" s="53">
        <v>0</v>
      </c>
      <c r="I13" s="52">
        <f t="shared" si="0"/>
        <v>45.714285714285715</v>
      </c>
    </row>
    <row r="14" spans="1:9" ht="12" customHeight="1" x14ac:dyDescent="0.2">
      <c r="A14" s="51" t="str">
        <f>'Pregnant Women Participating'!A14</f>
        <v>Pleasant Point, ME</v>
      </c>
      <c r="B14" s="52">
        <v>2</v>
      </c>
      <c r="C14" s="53">
        <v>1</v>
      </c>
      <c r="D14" s="53">
        <v>1</v>
      </c>
      <c r="E14" s="53">
        <v>1</v>
      </c>
      <c r="F14" s="53">
        <v>1</v>
      </c>
      <c r="G14" s="53">
        <v>1</v>
      </c>
      <c r="H14" s="53">
        <v>1</v>
      </c>
      <c r="I14" s="52">
        <f t="shared" si="0"/>
        <v>1.1428571428571428</v>
      </c>
    </row>
    <row r="15" spans="1:9" s="57" customFormat="1" ht="24.75" customHeight="1" x14ac:dyDescent="0.2">
      <c r="A15" s="54" t="str">
        <f>'Pregnant Women Participating'!A15</f>
        <v>Northeast Region</v>
      </c>
      <c r="B15" s="55">
        <v>23786</v>
      </c>
      <c r="C15" s="56">
        <v>23262</v>
      </c>
      <c r="D15" s="56">
        <v>23212</v>
      </c>
      <c r="E15" s="56">
        <v>23163</v>
      </c>
      <c r="F15" s="56">
        <v>23016</v>
      </c>
      <c r="G15" s="56">
        <v>23282</v>
      </c>
      <c r="H15" s="56">
        <v>23162</v>
      </c>
      <c r="I15" s="55">
        <f t="shared" si="0"/>
        <v>23269</v>
      </c>
    </row>
    <row r="16" spans="1:9" ht="12" customHeight="1" x14ac:dyDescent="0.2">
      <c r="A16" s="51" t="str">
        <f>'Pregnant Women Participating'!A16</f>
        <v>Delaware</v>
      </c>
      <c r="B16" s="53">
        <v>606</v>
      </c>
      <c r="C16" s="53">
        <v>610</v>
      </c>
      <c r="D16" s="53">
        <v>606</v>
      </c>
      <c r="E16" s="53">
        <v>607</v>
      </c>
      <c r="F16" s="53">
        <v>602</v>
      </c>
      <c r="G16" s="53">
        <v>602</v>
      </c>
      <c r="H16" s="53">
        <v>591</v>
      </c>
      <c r="I16" s="52">
        <f t="shared" si="0"/>
        <v>603.42857142857144</v>
      </c>
    </row>
    <row r="17" spans="1:9" ht="12" customHeight="1" x14ac:dyDescent="0.2">
      <c r="A17" s="51" t="str">
        <f>'Pregnant Women Participating'!A17</f>
        <v>District of Columbia</v>
      </c>
      <c r="B17" s="53">
        <v>308</v>
      </c>
      <c r="C17" s="53">
        <v>301</v>
      </c>
      <c r="D17" s="53">
        <v>301</v>
      </c>
      <c r="E17" s="53">
        <v>299</v>
      </c>
      <c r="F17" s="53">
        <v>286</v>
      </c>
      <c r="G17" s="53">
        <v>274</v>
      </c>
      <c r="H17" s="53">
        <v>266</v>
      </c>
      <c r="I17" s="52">
        <f t="shared" si="0"/>
        <v>290.71428571428572</v>
      </c>
    </row>
    <row r="18" spans="1:9" ht="12" customHeight="1" x14ac:dyDescent="0.2">
      <c r="A18" s="51" t="str">
        <f>'Pregnant Women Participating'!A18</f>
        <v>Maryland</v>
      </c>
      <c r="B18" s="53">
        <v>4811</v>
      </c>
      <c r="C18" s="53">
        <v>4558</v>
      </c>
      <c r="D18" s="53">
        <v>4441</v>
      </c>
      <c r="E18" s="53">
        <v>4392</v>
      </c>
      <c r="F18" s="53">
        <v>4254</v>
      </c>
      <c r="G18" s="53">
        <v>4308</v>
      </c>
      <c r="H18" s="53">
        <v>4301</v>
      </c>
      <c r="I18" s="52">
        <f t="shared" si="0"/>
        <v>4437.8571428571431</v>
      </c>
    </row>
    <row r="19" spans="1:9" ht="12" customHeight="1" x14ac:dyDescent="0.2">
      <c r="A19" s="51" t="str">
        <f>'Pregnant Women Participating'!A19</f>
        <v>New Jersey</v>
      </c>
      <c r="B19" s="53">
        <v>6007</v>
      </c>
      <c r="C19" s="53">
        <v>5976</v>
      </c>
      <c r="D19" s="53">
        <v>5862</v>
      </c>
      <c r="E19" s="53">
        <v>5887</v>
      </c>
      <c r="F19" s="53">
        <v>5958</v>
      </c>
      <c r="G19" s="53">
        <v>5986</v>
      </c>
      <c r="H19" s="53">
        <v>5983</v>
      </c>
      <c r="I19" s="52">
        <f t="shared" si="0"/>
        <v>5951.2857142857147</v>
      </c>
    </row>
    <row r="20" spans="1:9" ht="12" customHeight="1" x14ac:dyDescent="0.2">
      <c r="A20" s="51" t="str">
        <f>'Pregnant Women Participating'!A20</f>
        <v>Pennsylvania</v>
      </c>
      <c r="B20" s="53">
        <v>5959</v>
      </c>
      <c r="C20" s="53">
        <v>5833</v>
      </c>
      <c r="D20" s="53">
        <v>5742</v>
      </c>
      <c r="E20" s="53">
        <v>5659</v>
      </c>
      <c r="F20" s="53">
        <v>5697</v>
      </c>
      <c r="G20" s="53">
        <v>5685</v>
      </c>
      <c r="H20" s="53">
        <v>5778</v>
      </c>
      <c r="I20" s="52">
        <f t="shared" si="0"/>
        <v>5764.7142857142853</v>
      </c>
    </row>
    <row r="21" spans="1:9" ht="12" customHeight="1" x14ac:dyDescent="0.2">
      <c r="A21" s="51" t="str">
        <f>'Pregnant Women Participating'!A21</f>
        <v>Puerto Rico</v>
      </c>
      <c r="B21" s="53">
        <v>2447</v>
      </c>
      <c r="C21" s="53">
        <v>2359</v>
      </c>
      <c r="D21" s="53">
        <v>2356</v>
      </c>
      <c r="E21" s="53">
        <v>2347</v>
      </c>
      <c r="F21" s="53">
        <v>2375</v>
      </c>
      <c r="G21" s="53">
        <v>2342</v>
      </c>
      <c r="H21" s="53">
        <v>2376</v>
      </c>
      <c r="I21" s="52">
        <f t="shared" si="0"/>
        <v>2371.7142857142858</v>
      </c>
    </row>
    <row r="22" spans="1:9" ht="12" customHeight="1" x14ac:dyDescent="0.2">
      <c r="A22" s="51" t="str">
        <f>'Pregnant Women Participating'!A22</f>
        <v>Virginia</v>
      </c>
      <c r="B22" s="53">
        <v>3812</v>
      </c>
      <c r="C22" s="53">
        <v>3690</v>
      </c>
      <c r="D22" s="53">
        <v>3686</v>
      </c>
      <c r="E22" s="53">
        <v>3564</v>
      </c>
      <c r="F22" s="53">
        <v>3538</v>
      </c>
      <c r="G22" s="53">
        <v>3541</v>
      </c>
      <c r="H22" s="53">
        <v>3531</v>
      </c>
      <c r="I22" s="52">
        <f t="shared" si="0"/>
        <v>3623.1428571428573</v>
      </c>
    </row>
    <row r="23" spans="1:9" ht="12" customHeight="1" x14ac:dyDescent="0.2">
      <c r="A23" s="51" t="str">
        <f>'Pregnant Women Participating'!A23</f>
        <v>West Virginia</v>
      </c>
      <c r="B23" s="53">
        <v>1417</v>
      </c>
      <c r="C23" s="53">
        <v>1407</v>
      </c>
      <c r="D23" s="53">
        <v>1408</v>
      </c>
      <c r="E23" s="53">
        <v>1395</v>
      </c>
      <c r="F23" s="53">
        <v>1391</v>
      </c>
      <c r="G23" s="53">
        <v>1402</v>
      </c>
      <c r="H23" s="53">
        <v>1388</v>
      </c>
      <c r="I23" s="52">
        <f t="shared" si="0"/>
        <v>1401.1428571428571</v>
      </c>
    </row>
    <row r="24" spans="1:9" s="57" customFormat="1" ht="24.75" customHeight="1" x14ac:dyDescent="0.2">
      <c r="A24" s="54" t="str">
        <f>'Pregnant Women Participating'!A24</f>
        <v>Mid-Atlantic Region</v>
      </c>
      <c r="B24" s="56">
        <v>25367</v>
      </c>
      <c r="C24" s="56">
        <v>24734</v>
      </c>
      <c r="D24" s="56">
        <v>24402</v>
      </c>
      <c r="E24" s="56">
        <v>24150</v>
      </c>
      <c r="F24" s="56">
        <v>24101</v>
      </c>
      <c r="G24" s="56">
        <v>24140</v>
      </c>
      <c r="H24" s="56">
        <v>24214</v>
      </c>
      <c r="I24" s="55">
        <f t="shared" si="0"/>
        <v>24444</v>
      </c>
    </row>
    <row r="25" spans="1:9" ht="12" customHeight="1" x14ac:dyDescent="0.2">
      <c r="A25" s="51" t="str">
        <f>'Pregnant Women Participating'!A25</f>
        <v>Alabama</v>
      </c>
      <c r="B25" s="53">
        <v>2481</v>
      </c>
      <c r="C25" s="53">
        <v>2363</v>
      </c>
      <c r="D25" s="53">
        <v>2350</v>
      </c>
      <c r="E25" s="53">
        <v>2381</v>
      </c>
      <c r="F25" s="53">
        <v>2399</v>
      </c>
      <c r="G25" s="53">
        <v>2394</v>
      </c>
      <c r="H25" s="53">
        <v>2381</v>
      </c>
      <c r="I25" s="52">
        <f t="shared" si="0"/>
        <v>2392.7142857142858</v>
      </c>
    </row>
    <row r="26" spans="1:9" ht="12" customHeight="1" x14ac:dyDescent="0.2">
      <c r="A26" s="51" t="str">
        <f>'Pregnant Women Participating'!A26</f>
        <v>Florida</v>
      </c>
      <c r="B26" s="53">
        <v>15941</v>
      </c>
      <c r="C26" s="53">
        <v>15288</v>
      </c>
      <c r="D26" s="53">
        <v>14984</v>
      </c>
      <c r="E26" s="53">
        <v>14802</v>
      </c>
      <c r="F26" s="53">
        <v>14617</v>
      </c>
      <c r="G26" s="53">
        <v>14759</v>
      </c>
      <c r="H26" s="53">
        <v>14797</v>
      </c>
      <c r="I26" s="52">
        <f t="shared" si="0"/>
        <v>15026.857142857143</v>
      </c>
    </row>
    <row r="27" spans="1:9" ht="12" customHeight="1" x14ac:dyDescent="0.2">
      <c r="A27" s="51" t="str">
        <f>'Pregnant Women Participating'!A27</f>
        <v>Georgia</v>
      </c>
      <c r="B27" s="53">
        <v>7998</v>
      </c>
      <c r="C27" s="53">
        <v>7925</v>
      </c>
      <c r="D27" s="53">
        <v>7899</v>
      </c>
      <c r="E27" s="53">
        <v>7916</v>
      </c>
      <c r="F27" s="53">
        <v>7880</v>
      </c>
      <c r="G27" s="53">
        <v>7881</v>
      </c>
      <c r="H27" s="53">
        <v>7798</v>
      </c>
      <c r="I27" s="52">
        <f t="shared" si="0"/>
        <v>7899.5714285714284</v>
      </c>
    </row>
    <row r="28" spans="1:9" ht="12" customHeight="1" x14ac:dyDescent="0.2">
      <c r="A28" s="51" t="str">
        <f>'Pregnant Women Participating'!A28</f>
        <v>Kentucky</v>
      </c>
      <c r="B28" s="53">
        <v>2957</v>
      </c>
      <c r="C28" s="53">
        <v>2915</v>
      </c>
      <c r="D28" s="53">
        <v>2851</v>
      </c>
      <c r="E28" s="53">
        <v>2839</v>
      </c>
      <c r="F28" s="53">
        <v>2807</v>
      </c>
      <c r="G28" s="53">
        <v>2864</v>
      </c>
      <c r="H28" s="53">
        <v>2834</v>
      </c>
      <c r="I28" s="52">
        <f t="shared" si="0"/>
        <v>2866.7142857142858</v>
      </c>
    </row>
    <row r="29" spans="1:9" ht="12" customHeight="1" x14ac:dyDescent="0.2">
      <c r="A29" s="51" t="str">
        <f>'Pregnant Women Participating'!A29</f>
        <v>Mississippi</v>
      </c>
      <c r="B29" s="53">
        <v>1169</v>
      </c>
      <c r="C29" s="53">
        <v>1163</v>
      </c>
      <c r="D29" s="53">
        <v>1087</v>
      </c>
      <c r="E29" s="53">
        <v>1023</v>
      </c>
      <c r="F29" s="53">
        <v>1047</v>
      </c>
      <c r="G29" s="53">
        <v>1073</v>
      </c>
      <c r="H29" s="53">
        <v>1044</v>
      </c>
      <c r="I29" s="52">
        <f t="shared" si="0"/>
        <v>1086.5714285714287</v>
      </c>
    </row>
    <row r="30" spans="1:9" ht="12" customHeight="1" x14ac:dyDescent="0.2">
      <c r="A30" s="51" t="str">
        <f>'Pregnant Women Participating'!A30</f>
        <v>North Carolina</v>
      </c>
      <c r="B30" s="53">
        <v>10613</v>
      </c>
      <c r="C30" s="53">
        <v>10336</v>
      </c>
      <c r="D30" s="53">
        <v>10264</v>
      </c>
      <c r="E30" s="53">
        <v>10369</v>
      </c>
      <c r="F30" s="53">
        <v>10333</v>
      </c>
      <c r="G30" s="53">
        <v>10397</v>
      </c>
      <c r="H30" s="53">
        <v>10271</v>
      </c>
      <c r="I30" s="52">
        <f t="shared" si="0"/>
        <v>10369</v>
      </c>
    </row>
    <row r="31" spans="1:9" ht="12" customHeight="1" x14ac:dyDescent="0.2">
      <c r="A31" s="51" t="str">
        <f>'Pregnant Women Participating'!A31</f>
        <v>South Carolina</v>
      </c>
      <c r="B31" s="53">
        <v>2769</v>
      </c>
      <c r="C31" s="53">
        <v>2664</v>
      </c>
      <c r="D31" s="53">
        <v>2631</v>
      </c>
      <c r="E31" s="53">
        <v>2607</v>
      </c>
      <c r="F31" s="53">
        <v>2563</v>
      </c>
      <c r="G31" s="53">
        <v>2595</v>
      </c>
      <c r="H31" s="53">
        <v>2679</v>
      </c>
      <c r="I31" s="52">
        <f t="shared" si="0"/>
        <v>2644</v>
      </c>
    </row>
    <row r="32" spans="1:9" ht="12" customHeight="1" x14ac:dyDescent="0.2">
      <c r="A32" s="51" t="str">
        <f>'Pregnant Women Participating'!A32</f>
        <v>Tennessee</v>
      </c>
      <c r="B32" s="53">
        <v>5643</v>
      </c>
      <c r="C32" s="53">
        <v>5414</v>
      </c>
      <c r="D32" s="53">
        <v>5298</v>
      </c>
      <c r="E32" s="53">
        <v>5209</v>
      </c>
      <c r="F32" s="53">
        <v>5283</v>
      </c>
      <c r="G32" s="53">
        <v>5360</v>
      </c>
      <c r="H32" s="53">
        <v>5393</v>
      </c>
      <c r="I32" s="52">
        <f t="shared" si="0"/>
        <v>5371.4285714285716</v>
      </c>
    </row>
    <row r="33" spans="1:9" ht="12" customHeight="1" x14ac:dyDescent="0.2">
      <c r="A33" s="51" t="str">
        <f>'Pregnant Women Participating'!A33</f>
        <v>Choctaw Indians, MS</v>
      </c>
      <c r="B33" s="53">
        <v>4</v>
      </c>
      <c r="C33" s="53">
        <v>5</v>
      </c>
      <c r="D33" s="53">
        <v>4</v>
      </c>
      <c r="E33" s="53">
        <v>5</v>
      </c>
      <c r="F33" s="53">
        <v>4</v>
      </c>
      <c r="G33" s="53">
        <v>4</v>
      </c>
      <c r="H33" s="53">
        <v>4</v>
      </c>
      <c r="I33" s="52">
        <f t="shared" si="0"/>
        <v>4.2857142857142856</v>
      </c>
    </row>
    <row r="34" spans="1:9" ht="12" customHeight="1" x14ac:dyDescent="0.2">
      <c r="A34" s="51" t="str">
        <f>'Pregnant Women Participating'!A34</f>
        <v>Eastern Cherokee, NC</v>
      </c>
      <c r="B34" s="53">
        <v>30</v>
      </c>
      <c r="C34" s="53">
        <v>31</v>
      </c>
      <c r="D34" s="53">
        <v>31</v>
      </c>
      <c r="E34" s="53">
        <v>32</v>
      </c>
      <c r="F34" s="53">
        <v>32</v>
      </c>
      <c r="G34" s="53">
        <v>31</v>
      </c>
      <c r="H34" s="53">
        <v>33</v>
      </c>
      <c r="I34" s="52">
        <f t="shared" si="0"/>
        <v>31.428571428571427</v>
      </c>
    </row>
    <row r="35" spans="1:9" s="57" customFormat="1" ht="24.75" customHeight="1" x14ac:dyDescent="0.2">
      <c r="A35" s="54" t="str">
        <f>'Pregnant Women Participating'!A35</f>
        <v>Southeast Region</v>
      </c>
      <c r="B35" s="56">
        <v>49605</v>
      </c>
      <c r="C35" s="56">
        <v>48104</v>
      </c>
      <c r="D35" s="56">
        <v>47399</v>
      </c>
      <c r="E35" s="56">
        <v>47183</v>
      </c>
      <c r="F35" s="56">
        <v>46965</v>
      </c>
      <c r="G35" s="56">
        <v>47358</v>
      </c>
      <c r="H35" s="56">
        <v>47234</v>
      </c>
      <c r="I35" s="55">
        <f t="shared" si="0"/>
        <v>47692.571428571428</v>
      </c>
    </row>
    <row r="36" spans="1:9" ht="12" customHeight="1" x14ac:dyDescent="0.2">
      <c r="A36" s="51" t="str">
        <f>'Pregnant Women Participating'!A36</f>
        <v>Illinois</v>
      </c>
      <c r="B36" s="53">
        <v>5428</v>
      </c>
      <c r="C36" s="53">
        <v>5292</v>
      </c>
      <c r="D36" s="53">
        <v>5242</v>
      </c>
      <c r="E36" s="53">
        <v>5262</v>
      </c>
      <c r="F36" s="53">
        <v>5220</v>
      </c>
      <c r="G36" s="53">
        <v>5296</v>
      </c>
      <c r="H36" s="53">
        <v>5307</v>
      </c>
      <c r="I36" s="52">
        <f t="shared" si="0"/>
        <v>5292.4285714285716</v>
      </c>
    </row>
    <row r="37" spans="1:9" ht="12" customHeight="1" x14ac:dyDescent="0.2">
      <c r="A37" s="51" t="str">
        <f>'Pregnant Women Participating'!A37</f>
        <v>Indiana</v>
      </c>
      <c r="B37" s="53">
        <v>6771</v>
      </c>
      <c r="C37" s="53">
        <v>6587</v>
      </c>
      <c r="D37" s="53">
        <v>6575</v>
      </c>
      <c r="E37" s="53">
        <v>6653</v>
      </c>
      <c r="F37" s="53">
        <v>6603</v>
      </c>
      <c r="G37" s="53">
        <v>6769</v>
      </c>
      <c r="H37" s="53">
        <v>6795</v>
      </c>
      <c r="I37" s="52">
        <f t="shared" si="0"/>
        <v>6679</v>
      </c>
    </row>
    <row r="38" spans="1:9" ht="12" customHeight="1" x14ac:dyDescent="0.2">
      <c r="A38" s="51" t="str">
        <f>'Pregnant Women Participating'!A38</f>
        <v>Iowa</v>
      </c>
      <c r="B38" s="53">
        <v>2360</v>
      </c>
      <c r="C38" s="53">
        <v>2305</v>
      </c>
      <c r="D38" s="53">
        <v>2351</v>
      </c>
      <c r="E38" s="53">
        <v>2318</v>
      </c>
      <c r="F38" s="53">
        <v>2334</v>
      </c>
      <c r="G38" s="53">
        <v>2348</v>
      </c>
      <c r="H38" s="53">
        <v>2334</v>
      </c>
      <c r="I38" s="52">
        <f t="shared" si="0"/>
        <v>2335.7142857142858</v>
      </c>
    </row>
    <row r="39" spans="1:9" ht="12" customHeight="1" x14ac:dyDescent="0.2">
      <c r="A39" s="51" t="str">
        <f>'Pregnant Women Participating'!A39</f>
        <v>Michigan</v>
      </c>
      <c r="B39" s="53">
        <v>7901</v>
      </c>
      <c r="C39" s="53">
        <v>7678</v>
      </c>
      <c r="D39" s="53">
        <v>7551</v>
      </c>
      <c r="E39" s="53">
        <v>7546</v>
      </c>
      <c r="F39" s="53">
        <v>7536</v>
      </c>
      <c r="G39" s="53">
        <v>7648</v>
      </c>
      <c r="H39" s="53">
        <v>7617</v>
      </c>
      <c r="I39" s="52">
        <f t="shared" si="0"/>
        <v>7639.5714285714284</v>
      </c>
    </row>
    <row r="40" spans="1:9" ht="12" customHeight="1" x14ac:dyDescent="0.2">
      <c r="A40" s="51" t="str">
        <f>'Pregnant Women Participating'!A40</f>
        <v>Minnesota</v>
      </c>
      <c r="B40" s="53">
        <v>4892</v>
      </c>
      <c r="C40" s="53">
        <v>4781</v>
      </c>
      <c r="D40" s="53">
        <v>4765</v>
      </c>
      <c r="E40" s="53">
        <v>4722</v>
      </c>
      <c r="F40" s="53">
        <v>4670</v>
      </c>
      <c r="G40" s="53">
        <v>4715</v>
      </c>
      <c r="H40" s="53">
        <v>4778</v>
      </c>
      <c r="I40" s="52">
        <f t="shared" si="0"/>
        <v>4760.4285714285716</v>
      </c>
    </row>
    <row r="41" spans="1:9" ht="12" customHeight="1" x14ac:dyDescent="0.2">
      <c r="A41" s="51" t="str">
        <f>'Pregnant Women Participating'!A41</f>
        <v>Ohio</v>
      </c>
      <c r="B41" s="53">
        <v>6393</v>
      </c>
      <c r="C41" s="53">
        <v>6290</v>
      </c>
      <c r="D41" s="53">
        <v>6164</v>
      </c>
      <c r="E41" s="53">
        <v>5981</v>
      </c>
      <c r="F41" s="53">
        <v>5984</v>
      </c>
      <c r="G41" s="53">
        <v>6100</v>
      </c>
      <c r="H41" s="53">
        <v>6115</v>
      </c>
      <c r="I41" s="52">
        <f t="shared" si="0"/>
        <v>6146.7142857142853</v>
      </c>
    </row>
    <row r="42" spans="1:9" ht="12" customHeight="1" x14ac:dyDescent="0.2">
      <c r="A42" s="51" t="str">
        <f>'Pregnant Women Participating'!A42</f>
        <v>Wisconsin</v>
      </c>
      <c r="B42" s="53">
        <v>3997</v>
      </c>
      <c r="C42" s="53">
        <v>3971</v>
      </c>
      <c r="D42" s="53">
        <v>3923</v>
      </c>
      <c r="E42" s="53">
        <v>3809</v>
      </c>
      <c r="F42" s="53">
        <v>3802</v>
      </c>
      <c r="G42" s="53">
        <v>3912</v>
      </c>
      <c r="H42" s="53">
        <v>3964</v>
      </c>
      <c r="I42" s="52">
        <f t="shared" si="0"/>
        <v>3911.1428571428573</v>
      </c>
    </row>
    <row r="43" spans="1:9" s="57" customFormat="1" ht="24.75" customHeight="1" x14ac:dyDescent="0.2">
      <c r="A43" s="54" t="str">
        <f>'Pregnant Women Participating'!A43</f>
        <v>Midwest Region</v>
      </c>
      <c r="B43" s="56">
        <v>37742</v>
      </c>
      <c r="C43" s="56">
        <v>36904</v>
      </c>
      <c r="D43" s="56">
        <v>36571</v>
      </c>
      <c r="E43" s="56">
        <v>36291</v>
      </c>
      <c r="F43" s="56">
        <v>36149</v>
      </c>
      <c r="G43" s="56">
        <v>36788</v>
      </c>
      <c r="H43" s="56">
        <v>36910</v>
      </c>
      <c r="I43" s="55">
        <f t="shared" si="0"/>
        <v>36765</v>
      </c>
    </row>
    <row r="44" spans="1:9" ht="12" customHeight="1" x14ac:dyDescent="0.2">
      <c r="A44" s="51" t="str">
        <f>'Pregnant Women Participating'!A44</f>
        <v>Arizona</v>
      </c>
      <c r="B44" s="53">
        <v>4713</v>
      </c>
      <c r="C44" s="53">
        <v>4660</v>
      </c>
      <c r="D44" s="53">
        <v>4673</v>
      </c>
      <c r="E44" s="53">
        <v>4569</v>
      </c>
      <c r="F44" s="53">
        <v>4530</v>
      </c>
      <c r="G44" s="53">
        <v>4574</v>
      </c>
      <c r="H44" s="53">
        <v>4676</v>
      </c>
      <c r="I44" s="52">
        <f t="shared" si="0"/>
        <v>4627.8571428571431</v>
      </c>
    </row>
    <row r="45" spans="1:9" ht="12" customHeight="1" x14ac:dyDescent="0.2">
      <c r="A45" s="51" t="str">
        <f>'Pregnant Women Participating'!A45</f>
        <v>Arkansas</v>
      </c>
      <c r="B45" s="53">
        <v>2286</v>
      </c>
      <c r="C45" s="53">
        <v>2174</v>
      </c>
      <c r="D45" s="53">
        <v>2055</v>
      </c>
      <c r="E45" s="53">
        <v>2186</v>
      </c>
      <c r="F45" s="53">
        <v>2252</v>
      </c>
      <c r="G45" s="53">
        <v>2219</v>
      </c>
      <c r="H45" s="53">
        <v>2313</v>
      </c>
      <c r="I45" s="52">
        <f t="shared" si="0"/>
        <v>2212.1428571428573</v>
      </c>
    </row>
    <row r="46" spans="1:9" ht="12" customHeight="1" x14ac:dyDescent="0.2">
      <c r="A46" s="51" t="str">
        <f>'Pregnant Women Participating'!A46</f>
        <v>Louisiana</v>
      </c>
      <c r="B46" s="53">
        <v>2596</v>
      </c>
      <c r="C46" s="53">
        <v>2505</v>
      </c>
      <c r="D46" s="53">
        <v>2484</v>
      </c>
      <c r="E46" s="53">
        <v>2471</v>
      </c>
      <c r="F46" s="53">
        <v>2471</v>
      </c>
      <c r="G46" s="53">
        <v>2548</v>
      </c>
      <c r="H46" s="53">
        <v>2615</v>
      </c>
      <c r="I46" s="52">
        <f t="shared" si="0"/>
        <v>2527.1428571428573</v>
      </c>
    </row>
    <row r="47" spans="1:9" ht="12" customHeight="1" x14ac:dyDescent="0.2">
      <c r="A47" s="51" t="str">
        <f>'Pregnant Women Participating'!A47</f>
        <v>New Mexico</v>
      </c>
      <c r="B47" s="53">
        <v>2502</v>
      </c>
      <c r="C47" s="53">
        <v>2286</v>
      </c>
      <c r="D47" s="53">
        <v>2250</v>
      </c>
      <c r="E47" s="53">
        <v>2434</v>
      </c>
      <c r="F47" s="53">
        <v>2418</v>
      </c>
      <c r="G47" s="53">
        <v>2388</v>
      </c>
      <c r="H47" s="53">
        <v>2447</v>
      </c>
      <c r="I47" s="52">
        <f t="shared" si="0"/>
        <v>2389.2857142857142</v>
      </c>
    </row>
    <row r="48" spans="1:9" ht="12" customHeight="1" x14ac:dyDescent="0.2">
      <c r="A48" s="51" t="str">
        <f>'Pregnant Women Participating'!A48</f>
        <v>Oklahoma</v>
      </c>
      <c r="B48" s="53">
        <v>3561</v>
      </c>
      <c r="C48" s="53">
        <v>3401</v>
      </c>
      <c r="D48" s="53">
        <v>3324</v>
      </c>
      <c r="E48" s="53">
        <v>3269</v>
      </c>
      <c r="F48" s="53">
        <v>3229</v>
      </c>
      <c r="G48" s="53">
        <v>3220</v>
      </c>
      <c r="H48" s="53">
        <v>3251</v>
      </c>
      <c r="I48" s="52">
        <f t="shared" si="0"/>
        <v>3322.1428571428573</v>
      </c>
    </row>
    <row r="49" spans="1:9" ht="12" customHeight="1" x14ac:dyDescent="0.2">
      <c r="A49" s="51" t="str">
        <f>'Pregnant Women Participating'!A49</f>
        <v>Texas</v>
      </c>
      <c r="B49" s="53">
        <v>23773</v>
      </c>
      <c r="C49" s="53">
        <v>23079</v>
      </c>
      <c r="D49" s="53">
        <v>22796</v>
      </c>
      <c r="E49" s="53">
        <v>22563</v>
      </c>
      <c r="F49" s="53">
        <v>22602</v>
      </c>
      <c r="G49" s="53">
        <v>22855</v>
      </c>
      <c r="H49" s="53">
        <v>22843</v>
      </c>
      <c r="I49" s="52">
        <f t="shared" si="0"/>
        <v>22930.142857142859</v>
      </c>
    </row>
    <row r="50" spans="1:9" ht="12" customHeight="1" x14ac:dyDescent="0.2">
      <c r="A50" s="51" t="str">
        <f>'Pregnant Women Participating'!A50</f>
        <v>Utah</v>
      </c>
      <c r="B50" s="53">
        <v>3170</v>
      </c>
      <c r="C50" s="53">
        <v>3095</v>
      </c>
      <c r="D50" s="53">
        <v>3040</v>
      </c>
      <c r="E50" s="53">
        <v>2959</v>
      </c>
      <c r="F50" s="53">
        <v>2973</v>
      </c>
      <c r="G50" s="53">
        <v>2980</v>
      </c>
      <c r="H50" s="53">
        <v>2965</v>
      </c>
      <c r="I50" s="52">
        <f t="shared" si="0"/>
        <v>3026</v>
      </c>
    </row>
    <row r="51" spans="1:9" ht="12" customHeight="1" x14ac:dyDescent="0.2">
      <c r="A51" s="51" t="str">
        <f>'Pregnant Women Participating'!A51</f>
        <v>Inter-Tribal Council, AZ</v>
      </c>
      <c r="B51" s="53">
        <v>174</v>
      </c>
      <c r="C51" s="53">
        <v>177</v>
      </c>
      <c r="D51" s="53">
        <v>171</v>
      </c>
      <c r="E51" s="53">
        <v>172</v>
      </c>
      <c r="F51" s="53">
        <v>165</v>
      </c>
      <c r="G51" s="53">
        <v>172</v>
      </c>
      <c r="H51" s="53">
        <v>171</v>
      </c>
      <c r="I51" s="52">
        <f t="shared" si="0"/>
        <v>171.71428571428572</v>
      </c>
    </row>
    <row r="52" spans="1:9" ht="12" customHeight="1" x14ac:dyDescent="0.2">
      <c r="A52" s="51" t="str">
        <f>'Pregnant Women Participating'!A52</f>
        <v>Navajo Nation, AZ</v>
      </c>
      <c r="B52" s="53">
        <v>139</v>
      </c>
      <c r="C52" s="53">
        <v>125</v>
      </c>
      <c r="D52" s="53">
        <v>127</v>
      </c>
      <c r="E52" s="53">
        <v>152</v>
      </c>
      <c r="F52" s="53">
        <v>130</v>
      </c>
      <c r="G52" s="53">
        <v>133</v>
      </c>
      <c r="H52" s="53">
        <v>174</v>
      </c>
      <c r="I52" s="52">
        <f t="shared" si="0"/>
        <v>140</v>
      </c>
    </row>
    <row r="53" spans="1:9" ht="12" customHeight="1" x14ac:dyDescent="0.2">
      <c r="A53" s="51" t="str">
        <f>'Pregnant Women Participating'!A53</f>
        <v>Acoma, Canoncito &amp; Laguna, NM</v>
      </c>
      <c r="B53" s="53">
        <v>13</v>
      </c>
      <c r="C53" s="53">
        <v>15</v>
      </c>
      <c r="D53" s="53">
        <v>19</v>
      </c>
      <c r="E53" s="53">
        <v>15</v>
      </c>
      <c r="F53" s="53">
        <v>20</v>
      </c>
      <c r="G53" s="53">
        <v>19</v>
      </c>
      <c r="H53" s="53">
        <v>15</v>
      </c>
      <c r="I53" s="52">
        <f t="shared" si="0"/>
        <v>16.571428571428573</v>
      </c>
    </row>
    <row r="54" spans="1:9" ht="12" customHeight="1" x14ac:dyDescent="0.2">
      <c r="A54" s="51" t="str">
        <f>'Pregnant Women Participating'!A54</f>
        <v>Eight Northern Pueblos, NM</v>
      </c>
      <c r="B54" s="53">
        <v>8</v>
      </c>
      <c r="C54" s="53">
        <v>6</v>
      </c>
      <c r="D54" s="53">
        <v>8</v>
      </c>
      <c r="E54" s="53">
        <v>8</v>
      </c>
      <c r="F54" s="53">
        <v>11</v>
      </c>
      <c r="G54" s="53">
        <v>12</v>
      </c>
      <c r="H54" s="53">
        <v>9</v>
      </c>
      <c r="I54" s="52">
        <f t="shared" si="0"/>
        <v>8.8571428571428577</v>
      </c>
    </row>
    <row r="55" spans="1:9" ht="12" customHeight="1" x14ac:dyDescent="0.2">
      <c r="A55" s="51" t="str">
        <f>'Pregnant Women Participating'!A55</f>
        <v>Five Sandoval Pueblos, NM</v>
      </c>
      <c r="B55" s="53">
        <v>10</v>
      </c>
      <c r="C55" s="53">
        <v>10</v>
      </c>
      <c r="D55" s="53">
        <v>7</v>
      </c>
      <c r="E55" s="53">
        <v>11</v>
      </c>
      <c r="F55" s="53">
        <v>9</v>
      </c>
      <c r="G55" s="53">
        <v>8</v>
      </c>
      <c r="H55" s="53">
        <v>8</v>
      </c>
      <c r="I55" s="52">
        <f t="shared" si="0"/>
        <v>9</v>
      </c>
    </row>
    <row r="56" spans="1:9" ht="12" customHeight="1" x14ac:dyDescent="0.2">
      <c r="A56" s="51" t="str">
        <f>'Pregnant Women Participating'!A56</f>
        <v>Isleta Pueblo, NM</v>
      </c>
      <c r="B56" s="53">
        <v>34</v>
      </c>
      <c r="C56" s="53">
        <v>31</v>
      </c>
      <c r="D56" s="53">
        <v>32</v>
      </c>
      <c r="E56" s="53">
        <v>35</v>
      </c>
      <c r="F56" s="53">
        <v>35</v>
      </c>
      <c r="G56" s="53">
        <v>37</v>
      </c>
      <c r="H56" s="53">
        <v>41</v>
      </c>
      <c r="I56" s="52">
        <f t="shared" si="0"/>
        <v>35</v>
      </c>
    </row>
    <row r="57" spans="1:9" ht="12" customHeight="1" x14ac:dyDescent="0.2">
      <c r="A57" s="51" t="str">
        <f>'Pregnant Women Participating'!A57</f>
        <v>San Felipe Pueblo, NM</v>
      </c>
      <c r="B57" s="53">
        <v>11</v>
      </c>
      <c r="C57" s="53">
        <v>12</v>
      </c>
      <c r="D57" s="53">
        <v>9</v>
      </c>
      <c r="E57" s="53">
        <v>11</v>
      </c>
      <c r="F57" s="53">
        <v>12</v>
      </c>
      <c r="G57" s="53">
        <v>10</v>
      </c>
      <c r="H57" s="53">
        <v>10</v>
      </c>
      <c r="I57" s="52">
        <f t="shared" si="0"/>
        <v>10.714285714285714</v>
      </c>
    </row>
    <row r="58" spans="1:9" ht="12" customHeight="1" x14ac:dyDescent="0.2">
      <c r="A58" s="51" t="str">
        <f>'Pregnant Women Participating'!A58</f>
        <v>Santo Domingo Tribe, NM</v>
      </c>
      <c r="B58" s="53">
        <v>5</v>
      </c>
      <c r="C58" s="53">
        <v>3</v>
      </c>
      <c r="D58" s="53">
        <v>1</v>
      </c>
      <c r="E58" s="53">
        <v>1</v>
      </c>
      <c r="F58" s="53">
        <v>1</v>
      </c>
      <c r="G58" s="53">
        <v>1</v>
      </c>
      <c r="H58" s="53">
        <v>4</v>
      </c>
      <c r="I58" s="52">
        <f t="shared" si="0"/>
        <v>2.2857142857142856</v>
      </c>
    </row>
    <row r="59" spans="1:9" ht="12" customHeight="1" x14ac:dyDescent="0.2">
      <c r="A59" s="51" t="str">
        <f>'Pregnant Women Participating'!A59</f>
        <v>Zuni Pueblo, NM</v>
      </c>
      <c r="B59" s="53">
        <v>47</v>
      </c>
      <c r="C59" s="53">
        <v>41</v>
      </c>
      <c r="D59" s="53">
        <v>43</v>
      </c>
      <c r="E59" s="53">
        <v>45</v>
      </c>
      <c r="F59" s="53">
        <v>48</v>
      </c>
      <c r="G59" s="53">
        <v>47</v>
      </c>
      <c r="H59" s="53">
        <v>45</v>
      </c>
      <c r="I59" s="52">
        <f t="shared" si="0"/>
        <v>45.142857142857146</v>
      </c>
    </row>
    <row r="60" spans="1:9" ht="12" customHeight="1" x14ac:dyDescent="0.2">
      <c r="A60" s="51" t="str">
        <f>'Pregnant Women Participating'!A60</f>
        <v>Cherokee Nation, OK</v>
      </c>
      <c r="B60" s="53">
        <v>198</v>
      </c>
      <c r="C60" s="53">
        <v>190</v>
      </c>
      <c r="D60" s="53">
        <v>198</v>
      </c>
      <c r="E60" s="53">
        <v>206</v>
      </c>
      <c r="F60" s="53">
        <v>207</v>
      </c>
      <c r="G60" s="53">
        <v>214</v>
      </c>
      <c r="H60" s="53">
        <v>209</v>
      </c>
      <c r="I60" s="52">
        <f t="shared" si="0"/>
        <v>203.14285714285714</v>
      </c>
    </row>
    <row r="61" spans="1:9" ht="12" customHeight="1" x14ac:dyDescent="0.2">
      <c r="A61" s="51" t="str">
        <f>'Pregnant Women Participating'!A61</f>
        <v>Chickasaw Nation, OK</v>
      </c>
      <c r="B61" s="53">
        <v>185</v>
      </c>
      <c r="C61" s="53">
        <v>188</v>
      </c>
      <c r="D61" s="53">
        <v>190</v>
      </c>
      <c r="E61" s="53">
        <v>196</v>
      </c>
      <c r="F61" s="53">
        <v>187</v>
      </c>
      <c r="G61" s="53">
        <v>198</v>
      </c>
      <c r="H61" s="53">
        <v>193</v>
      </c>
      <c r="I61" s="52">
        <f t="shared" si="0"/>
        <v>191</v>
      </c>
    </row>
    <row r="62" spans="1:9" ht="12" customHeight="1" x14ac:dyDescent="0.2">
      <c r="A62" s="51" t="str">
        <f>'Pregnant Women Participating'!A62</f>
        <v>Choctaw Nation, OK</v>
      </c>
      <c r="B62" s="53">
        <v>176</v>
      </c>
      <c r="C62" s="53">
        <v>185</v>
      </c>
      <c r="D62" s="53">
        <v>189</v>
      </c>
      <c r="E62" s="53">
        <v>187</v>
      </c>
      <c r="F62" s="53">
        <v>198</v>
      </c>
      <c r="G62" s="53">
        <v>187</v>
      </c>
      <c r="H62" s="53">
        <v>189</v>
      </c>
      <c r="I62" s="52">
        <f t="shared" si="0"/>
        <v>187.28571428571428</v>
      </c>
    </row>
    <row r="63" spans="1:9" ht="12" customHeight="1" x14ac:dyDescent="0.2">
      <c r="A63" s="51" t="str">
        <f>'Pregnant Women Participating'!A63</f>
        <v>Citizen Potawatomi Nation, OK</v>
      </c>
      <c r="B63" s="53">
        <v>43</v>
      </c>
      <c r="C63" s="53">
        <v>47</v>
      </c>
      <c r="D63" s="53">
        <v>44</v>
      </c>
      <c r="E63" s="53">
        <v>44</v>
      </c>
      <c r="F63" s="53">
        <v>46</v>
      </c>
      <c r="G63" s="53">
        <v>42</v>
      </c>
      <c r="H63" s="53">
        <v>44</v>
      </c>
      <c r="I63" s="52">
        <f t="shared" si="0"/>
        <v>44.285714285714285</v>
      </c>
    </row>
    <row r="64" spans="1:9" ht="12" customHeight="1" x14ac:dyDescent="0.2">
      <c r="A64" s="51" t="str">
        <f>'Pregnant Women Participating'!A64</f>
        <v>Inter-Tribal Council, OK</v>
      </c>
      <c r="B64" s="53">
        <v>30</v>
      </c>
      <c r="C64" s="53">
        <v>25</v>
      </c>
      <c r="D64" s="53">
        <v>31</v>
      </c>
      <c r="E64" s="53">
        <v>30</v>
      </c>
      <c r="F64" s="53">
        <v>31</v>
      </c>
      <c r="G64" s="53">
        <v>33</v>
      </c>
      <c r="H64" s="53">
        <v>37</v>
      </c>
      <c r="I64" s="52">
        <f t="shared" si="0"/>
        <v>31</v>
      </c>
    </row>
    <row r="65" spans="1:9" ht="12" customHeight="1" x14ac:dyDescent="0.2">
      <c r="A65" s="51" t="str">
        <f>'Pregnant Women Participating'!A65</f>
        <v>Muscogee Creek Nation, OK</v>
      </c>
      <c r="B65" s="53">
        <v>66</v>
      </c>
      <c r="C65" s="53">
        <v>61</v>
      </c>
      <c r="D65" s="53">
        <v>60</v>
      </c>
      <c r="E65" s="53">
        <v>68</v>
      </c>
      <c r="F65" s="53">
        <v>77</v>
      </c>
      <c r="G65" s="53">
        <v>83</v>
      </c>
      <c r="H65" s="53">
        <v>77</v>
      </c>
      <c r="I65" s="52">
        <f t="shared" si="0"/>
        <v>70.285714285714292</v>
      </c>
    </row>
    <row r="66" spans="1:9" ht="12" customHeight="1" x14ac:dyDescent="0.2">
      <c r="A66" s="51" t="str">
        <f>'Pregnant Women Participating'!A66</f>
        <v>Osage Tribal Council, OK</v>
      </c>
      <c r="B66" s="53">
        <v>58</v>
      </c>
      <c r="C66" s="53">
        <v>50</v>
      </c>
      <c r="D66" s="53">
        <v>44</v>
      </c>
      <c r="E66" s="53">
        <v>44</v>
      </c>
      <c r="F66" s="53">
        <v>50</v>
      </c>
      <c r="G66" s="53">
        <v>54</v>
      </c>
      <c r="H66" s="53">
        <v>55</v>
      </c>
      <c r="I66" s="52">
        <f t="shared" si="0"/>
        <v>50.714285714285715</v>
      </c>
    </row>
    <row r="67" spans="1:9" ht="12" customHeight="1" x14ac:dyDescent="0.2">
      <c r="A67" s="51" t="str">
        <f>'Pregnant Women Participating'!A67</f>
        <v>Otoe-Missouria Tribe, OK</v>
      </c>
      <c r="B67" s="53">
        <v>15</v>
      </c>
      <c r="C67" s="53">
        <v>16</v>
      </c>
      <c r="D67" s="53">
        <v>15</v>
      </c>
      <c r="E67" s="53">
        <v>18</v>
      </c>
      <c r="F67" s="53">
        <v>15</v>
      </c>
      <c r="G67" s="53">
        <v>20</v>
      </c>
      <c r="H67" s="53">
        <v>18</v>
      </c>
      <c r="I67" s="52">
        <f t="shared" si="0"/>
        <v>16.714285714285715</v>
      </c>
    </row>
    <row r="68" spans="1:9" ht="12" customHeight="1" x14ac:dyDescent="0.2">
      <c r="A68" s="51" t="str">
        <f>'Pregnant Women Participating'!A68</f>
        <v>Wichita, Caddo &amp; Delaware (WCD), OK</v>
      </c>
      <c r="B68" s="53">
        <v>148</v>
      </c>
      <c r="C68" s="53">
        <v>133</v>
      </c>
      <c r="D68" s="53">
        <v>130</v>
      </c>
      <c r="E68" s="53">
        <v>134</v>
      </c>
      <c r="F68" s="53">
        <v>129</v>
      </c>
      <c r="G68" s="53">
        <v>151</v>
      </c>
      <c r="H68" s="53">
        <v>138</v>
      </c>
      <c r="I68" s="52">
        <f t="shared" si="0"/>
        <v>137.57142857142858</v>
      </c>
    </row>
    <row r="69" spans="1:9" s="57" customFormat="1" ht="24.75" customHeight="1" x14ac:dyDescent="0.2">
      <c r="A69" s="54" t="str">
        <f>'Pregnant Women Participating'!A69</f>
        <v>Southwest Region</v>
      </c>
      <c r="B69" s="56">
        <v>43961</v>
      </c>
      <c r="C69" s="56">
        <v>42515</v>
      </c>
      <c r="D69" s="56">
        <v>41940</v>
      </c>
      <c r="E69" s="56">
        <v>41828</v>
      </c>
      <c r="F69" s="56">
        <v>41846</v>
      </c>
      <c r="G69" s="56">
        <v>42205</v>
      </c>
      <c r="H69" s="56">
        <v>42547</v>
      </c>
      <c r="I69" s="55">
        <f t="shared" si="0"/>
        <v>42406</v>
      </c>
    </row>
    <row r="70" spans="1:9" ht="12" customHeight="1" x14ac:dyDescent="0.2">
      <c r="A70" s="51" t="str">
        <f>'Pregnant Women Participating'!A70</f>
        <v>Colorado</v>
      </c>
      <c r="B70" s="52">
        <v>4999</v>
      </c>
      <c r="C70" s="53">
        <v>4897</v>
      </c>
      <c r="D70" s="53">
        <v>4801</v>
      </c>
      <c r="E70" s="53">
        <v>4729</v>
      </c>
      <c r="F70" s="53">
        <v>4785</v>
      </c>
      <c r="G70" s="53">
        <v>4813</v>
      </c>
      <c r="H70" s="53">
        <v>4768</v>
      </c>
      <c r="I70" s="52">
        <f t="shared" si="0"/>
        <v>4827.4285714285716</v>
      </c>
    </row>
    <row r="71" spans="1:9" ht="12" customHeight="1" x14ac:dyDescent="0.2">
      <c r="A71" s="51" t="str">
        <f>'Pregnant Women Participating'!A71</f>
        <v>Kansas</v>
      </c>
      <c r="B71" s="52">
        <v>2440</v>
      </c>
      <c r="C71" s="53">
        <v>2296</v>
      </c>
      <c r="D71" s="53">
        <v>2258</v>
      </c>
      <c r="E71" s="53">
        <v>2270</v>
      </c>
      <c r="F71" s="53">
        <v>2280</v>
      </c>
      <c r="G71" s="53">
        <v>2344</v>
      </c>
      <c r="H71" s="53">
        <v>2302</v>
      </c>
      <c r="I71" s="52">
        <f t="shared" si="0"/>
        <v>2312.8571428571427</v>
      </c>
    </row>
    <row r="72" spans="1:9" ht="12" customHeight="1" x14ac:dyDescent="0.2">
      <c r="A72" s="51" t="str">
        <f>'Pregnant Women Participating'!A72</f>
        <v>Missouri</v>
      </c>
      <c r="B72" s="52">
        <v>4736</v>
      </c>
      <c r="C72" s="53">
        <v>4651</v>
      </c>
      <c r="D72" s="53">
        <v>4474</v>
      </c>
      <c r="E72" s="53">
        <v>4438</v>
      </c>
      <c r="F72" s="53">
        <v>4429</v>
      </c>
      <c r="G72" s="53">
        <v>4459</v>
      </c>
      <c r="H72" s="53">
        <v>4463</v>
      </c>
      <c r="I72" s="52">
        <f t="shared" si="0"/>
        <v>4521.4285714285716</v>
      </c>
    </row>
    <row r="73" spans="1:9" ht="12" customHeight="1" x14ac:dyDescent="0.2">
      <c r="A73" s="51" t="str">
        <f>'Pregnant Women Participating'!A73</f>
        <v>Montana</v>
      </c>
      <c r="B73" s="52">
        <v>838</v>
      </c>
      <c r="C73" s="53">
        <v>809</v>
      </c>
      <c r="D73" s="53">
        <v>812</v>
      </c>
      <c r="E73" s="53">
        <v>822</v>
      </c>
      <c r="F73" s="53">
        <v>815</v>
      </c>
      <c r="G73" s="53">
        <v>812</v>
      </c>
      <c r="H73" s="53">
        <v>820</v>
      </c>
      <c r="I73" s="52">
        <f t="shared" si="0"/>
        <v>818.28571428571433</v>
      </c>
    </row>
    <row r="74" spans="1:9" ht="12" customHeight="1" x14ac:dyDescent="0.2">
      <c r="A74" s="51" t="str">
        <f>'Pregnant Women Participating'!A74</f>
        <v>Nebraska</v>
      </c>
      <c r="B74" s="52">
        <v>1158</v>
      </c>
      <c r="C74" s="53">
        <v>1132</v>
      </c>
      <c r="D74" s="53">
        <v>1120</v>
      </c>
      <c r="E74" s="53">
        <v>1140</v>
      </c>
      <c r="F74" s="53">
        <v>1144</v>
      </c>
      <c r="G74" s="53">
        <v>1162</v>
      </c>
      <c r="H74" s="53">
        <v>1136</v>
      </c>
      <c r="I74" s="52">
        <f t="shared" si="0"/>
        <v>1141.7142857142858</v>
      </c>
    </row>
    <row r="75" spans="1:9" ht="12" customHeight="1" x14ac:dyDescent="0.2">
      <c r="A75" s="51" t="str">
        <f>'Pregnant Women Participating'!A75</f>
        <v>North Dakota</v>
      </c>
      <c r="B75" s="52">
        <v>433</v>
      </c>
      <c r="C75" s="53">
        <v>431</v>
      </c>
      <c r="D75" s="53">
        <v>425</v>
      </c>
      <c r="E75" s="53">
        <v>410</v>
      </c>
      <c r="F75" s="53">
        <v>407</v>
      </c>
      <c r="G75" s="53">
        <v>418</v>
      </c>
      <c r="H75" s="53">
        <v>409</v>
      </c>
      <c r="I75" s="52">
        <f t="shared" si="0"/>
        <v>419</v>
      </c>
    </row>
    <row r="76" spans="1:9" ht="12" customHeight="1" x14ac:dyDescent="0.2">
      <c r="A76" s="51" t="str">
        <f>'Pregnant Women Participating'!A76</f>
        <v>South Dakota</v>
      </c>
      <c r="B76" s="52">
        <v>675</v>
      </c>
      <c r="C76" s="53">
        <v>666</v>
      </c>
      <c r="D76" s="53">
        <v>646</v>
      </c>
      <c r="E76" s="53">
        <v>652</v>
      </c>
      <c r="F76" s="53">
        <v>667</v>
      </c>
      <c r="G76" s="53">
        <v>676</v>
      </c>
      <c r="H76" s="53">
        <v>672</v>
      </c>
      <c r="I76" s="52">
        <f t="shared" si="0"/>
        <v>664.85714285714289</v>
      </c>
    </row>
    <row r="77" spans="1:9" ht="12" customHeight="1" x14ac:dyDescent="0.2">
      <c r="A77" s="51" t="str">
        <f>'Pregnant Women Participating'!A77</f>
        <v>Wyoming</v>
      </c>
      <c r="B77" s="52">
        <v>480</v>
      </c>
      <c r="C77" s="53">
        <v>450</v>
      </c>
      <c r="D77" s="53">
        <v>471</v>
      </c>
      <c r="E77" s="53">
        <v>464</v>
      </c>
      <c r="F77" s="53">
        <v>446</v>
      </c>
      <c r="G77" s="53">
        <v>453</v>
      </c>
      <c r="H77" s="53">
        <v>462</v>
      </c>
      <c r="I77" s="52">
        <f t="shared" si="0"/>
        <v>460.85714285714283</v>
      </c>
    </row>
    <row r="78" spans="1:9" ht="12" customHeight="1" x14ac:dyDescent="0.2">
      <c r="A78" s="51" t="str">
        <f>'Pregnant Women Participating'!A78</f>
        <v>Ute Mountain Ute Tribe, CO</v>
      </c>
      <c r="B78" s="52">
        <v>4</v>
      </c>
      <c r="C78" s="53">
        <v>3</v>
      </c>
      <c r="D78" s="53">
        <v>2</v>
      </c>
      <c r="E78" s="53">
        <v>6</v>
      </c>
      <c r="F78" s="53">
        <v>6</v>
      </c>
      <c r="G78" s="53">
        <v>7</v>
      </c>
      <c r="H78" s="53">
        <v>7</v>
      </c>
      <c r="I78" s="52">
        <f t="shared" si="0"/>
        <v>5</v>
      </c>
    </row>
    <row r="79" spans="1:9" ht="12" customHeight="1" x14ac:dyDescent="0.2">
      <c r="A79" s="51" t="str">
        <f>'Pregnant Women Participating'!A79</f>
        <v>Omaha Sioux, NE</v>
      </c>
      <c r="B79" s="52">
        <v>2</v>
      </c>
      <c r="C79" s="53">
        <v>2</v>
      </c>
      <c r="D79" s="53">
        <v>2</v>
      </c>
      <c r="E79" s="53">
        <v>2</v>
      </c>
      <c r="F79" s="53">
        <v>2</v>
      </c>
      <c r="G79" s="53">
        <v>2</v>
      </c>
      <c r="H79" s="53">
        <v>2</v>
      </c>
      <c r="I79" s="52">
        <f t="shared" si="0"/>
        <v>2</v>
      </c>
    </row>
    <row r="80" spans="1:9" ht="12" customHeight="1" x14ac:dyDescent="0.2">
      <c r="A80" s="51" t="str">
        <f>'Pregnant Women Participating'!A80</f>
        <v>Santee Sioux, NE</v>
      </c>
      <c r="B80" s="52">
        <v>0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2" t="str">
        <f t="shared" si="0"/>
        <v>0</v>
      </c>
    </row>
    <row r="81" spans="1:9" ht="12" customHeight="1" x14ac:dyDescent="0.2">
      <c r="A81" s="51" t="str">
        <f>'Pregnant Women Participating'!A81</f>
        <v>Winnebago Tribe, NE</v>
      </c>
      <c r="B81" s="52">
        <v>3</v>
      </c>
      <c r="C81" s="53">
        <v>5</v>
      </c>
      <c r="D81" s="53">
        <v>4</v>
      </c>
      <c r="E81" s="53">
        <v>3</v>
      </c>
      <c r="F81" s="53">
        <v>2</v>
      </c>
      <c r="G81" s="53">
        <v>3</v>
      </c>
      <c r="H81" s="53">
        <v>2</v>
      </c>
      <c r="I81" s="52">
        <f t="shared" si="0"/>
        <v>3.1428571428571428</v>
      </c>
    </row>
    <row r="82" spans="1:9" ht="12" customHeight="1" x14ac:dyDescent="0.2">
      <c r="A82" s="51" t="str">
        <f>'Pregnant Women Participating'!A82</f>
        <v>Standing Rock Sioux Tribe, ND</v>
      </c>
      <c r="B82" s="52">
        <v>5</v>
      </c>
      <c r="C82" s="53">
        <v>6</v>
      </c>
      <c r="D82" s="53">
        <v>5</v>
      </c>
      <c r="E82" s="53">
        <v>6</v>
      </c>
      <c r="F82" s="53">
        <v>8</v>
      </c>
      <c r="G82" s="53">
        <v>8</v>
      </c>
      <c r="H82" s="53">
        <v>7</v>
      </c>
      <c r="I82" s="52">
        <f t="shared" si="0"/>
        <v>6.4285714285714288</v>
      </c>
    </row>
    <row r="83" spans="1:9" ht="12" customHeight="1" x14ac:dyDescent="0.2">
      <c r="A83" s="51" t="str">
        <f>'Pregnant Women Participating'!A83</f>
        <v>Three Affiliated Tribes, ND</v>
      </c>
      <c r="B83" s="52">
        <v>1</v>
      </c>
      <c r="C83" s="53">
        <v>0</v>
      </c>
      <c r="D83" s="53">
        <v>1</v>
      </c>
      <c r="E83" s="53">
        <v>1</v>
      </c>
      <c r="F83" s="53">
        <v>0</v>
      </c>
      <c r="G83" s="53">
        <v>0</v>
      </c>
      <c r="H83" s="53">
        <v>0</v>
      </c>
      <c r="I83" s="52">
        <f t="shared" si="0"/>
        <v>0.42857142857142855</v>
      </c>
    </row>
    <row r="84" spans="1:9" ht="12" customHeight="1" x14ac:dyDescent="0.2">
      <c r="A84" s="51" t="str">
        <f>'Pregnant Women Participating'!A84</f>
        <v>Cheyenne River Sioux, SD</v>
      </c>
      <c r="B84" s="52">
        <v>22</v>
      </c>
      <c r="C84" s="53">
        <v>16</v>
      </c>
      <c r="D84" s="53">
        <v>14</v>
      </c>
      <c r="E84" s="53">
        <v>14</v>
      </c>
      <c r="F84" s="53">
        <v>13</v>
      </c>
      <c r="G84" s="53">
        <v>15</v>
      </c>
      <c r="H84" s="53">
        <v>12</v>
      </c>
      <c r="I84" s="52">
        <f t="shared" si="0"/>
        <v>15.142857142857142</v>
      </c>
    </row>
    <row r="85" spans="1:9" ht="12" customHeight="1" x14ac:dyDescent="0.2">
      <c r="A85" s="51" t="str">
        <f>'Pregnant Women Participating'!A85</f>
        <v>Rosebud Sioux, SD</v>
      </c>
      <c r="B85" s="52">
        <v>42</v>
      </c>
      <c r="C85" s="53">
        <v>26</v>
      </c>
      <c r="D85" s="53">
        <v>23</v>
      </c>
      <c r="E85" s="53">
        <v>20</v>
      </c>
      <c r="F85" s="53">
        <v>15</v>
      </c>
      <c r="G85" s="53">
        <v>17</v>
      </c>
      <c r="H85" s="53">
        <v>16</v>
      </c>
      <c r="I85" s="52">
        <f t="shared" si="0"/>
        <v>22.714285714285715</v>
      </c>
    </row>
    <row r="86" spans="1:9" ht="12" customHeight="1" x14ac:dyDescent="0.2">
      <c r="A86" s="51" t="str">
        <f>'Pregnant Women Participating'!A86</f>
        <v>Northern Arapahoe, WY</v>
      </c>
      <c r="B86" s="52">
        <v>9</v>
      </c>
      <c r="C86" s="53">
        <v>4</v>
      </c>
      <c r="D86" s="53">
        <v>5</v>
      </c>
      <c r="E86" s="53">
        <v>5</v>
      </c>
      <c r="F86" s="53">
        <v>6</v>
      </c>
      <c r="G86" s="53">
        <v>8</v>
      </c>
      <c r="H86" s="53">
        <v>11</v>
      </c>
      <c r="I86" s="52">
        <f t="shared" si="0"/>
        <v>6.8571428571428568</v>
      </c>
    </row>
    <row r="87" spans="1:9" ht="12" customHeight="1" x14ac:dyDescent="0.2">
      <c r="A87" s="51" t="str">
        <f>'Pregnant Women Participating'!A87</f>
        <v>Shoshone Tribe, WY</v>
      </c>
      <c r="B87" s="52">
        <v>5</v>
      </c>
      <c r="C87" s="53">
        <v>5</v>
      </c>
      <c r="D87" s="53">
        <v>5</v>
      </c>
      <c r="E87" s="53">
        <v>5</v>
      </c>
      <c r="F87" s="53">
        <v>5</v>
      </c>
      <c r="G87" s="53">
        <v>5</v>
      </c>
      <c r="H87" s="53">
        <v>5</v>
      </c>
      <c r="I87" s="52">
        <f t="shared" si="0"/>
        <v>5</v>
      </c>
    </row>
    <row r="88" spans="1:9" s="57" customFormat="1" ht="24.75" customHeight="1" x14ac:dyDescent="0.2">
      <c r="A88" s="54" t="str">
        <f>'Pregnant Women Participating'!A88</f>
        <v>Mountain Plains</v>
      </c>
      <c r="B88" s="56">
        <v>15852</v>
      </c>
      <c r="C88" s="56">
        <v>15399</v>
      </c>
      <c r="D88" s="56">
        <v>15068</v>
      </c>
      <c r="E88" s="56">
        <v>14987</v>
      </c>
      <c r="F88" s="56">
        <v>15030</v>
      </c>
      <c r="G88" s="56">
        <v>15202</v>
      </c>
      <c r="H88" s="56">
        <v>15094</v>
      </c>
      <c r="I88" s="55">
        <f t="shared" si="0"/>
        <v>15233.142857142857</v>
      </c>
    </row>
    <row r="89" spans="1:9" ht="12" customHeight="1" x14ac:dyDescent="0.2">
      <c r="A89" s="58" t="str">
        <f>'Pregnant Women Participating'!A89</f>
        <v>Alaska</v>
      </c>
      <c r="B89" s="52">
        <v>942</v>
      </c>
      <c r="C89" s="53">
        <v>943</v>
      </c>
      <c r="D89" s="53">
        <v>935</v>
      </c>
      <c r="E89" s="53">
        <v>925</v>
      </c>
      <c r="F89" s="53">
        <v>904</v>
      </c>
      <c r="G89" s="53">
        <v>897</v>
      </c>
      <c r="H89" s="53">
        <v>863</v>
      </c>
      <c r="I89" s="52">
        <f t="shared" si="0"/>
        <v>915.57142857142856</v>
      </c>
    </row>
    <row r="90" spans="1:9" ht="12" customHeight="1" x14ac:dyDescent="0.2">
      <c r="A90" s="58" t="str">
        <f>'Pregnant Women Participating'!A90</f>
        <v>American Samoa</v>
      </c>
      <c r="B90" s="52">
        <v>47</v>
      </c>
      <c r="C90" s="53">
        <v>40</v>
      </c>
      <c r="D90" s="53">
        <v>41</v>
      </c>
      <c r="E90" s="53">
        <v>43</v>
      </c>
      <c r="F90" s="53">
        <v>39</v>
      </c>
      <c r="G90" s="53">
        <v>44</v>
      </c>
      <c r="H90" s="53">
        <v>41</v>
      </c>
      <c r="I90" s="52">
        <f t="shared" si="0"/>
        <v>42.142857142857146</v>
      </c>
    </row>
    <row r="91" spans="1:9" ht="12" customHeight="1" x14ac:dyDescent="0.2">
      <c r="A91" s="58" t="str">
        <f>'Pregnant Women Participating'!A91</f>
        <v>California</v>
      </c>
      <c r="B91" s="52">
        <v>45804</v>
      </c>
      <c r="C91" s="53">
        <v>44582</v>
      </c>
      <c r="D91" s="53">
        <v>44491</v>
      </c>
      <c r="E91" s="53">
        <v>44634</v>
      </c>
      <c r="F91" s="53">
        <v>44408</v>
      </c>
      <c r="G91" s="53">
        <v>44569</v>
      </c>
      <c r="H91" s="53">
        <v>44870</v>
      </c>
      <c r="I91" s="52">
        <f t="shared" si="0"/>
        <v>44765.428571428572</v>
      </c>
    </row>
    <row r="92" spans="1:9" ht="12" customHeight="1" x14ac:dyDescent="0.2">
      <c r="A92" s="58" t="str">
        <f>'Pregnant Women Participating'!A92</f>
        <v>Guam</v>
      </c>
      <c r="B92" s="52">
        <v>232</v>
      </c>
      <c r="C92" s="53">
        <v>225</v>
      </c>
      <c r="D92" s="53">
        <v>214</v>
      </c>
      <c r="E92" s="53">
        <v>215</v>
      </c>
      <c r="F92" s="53">
        <v>216</v>
      </c>
      <c r="G92" s="53">
        <v>222</v>
      </c>
      <c r="H92" s="53">
        <v>224</v>
      </c>
      <c r="I92" s="52">
        <f t="shared" si="0"/>
        <v>221.14285714285714</v>
      </c>
    </row>
    <row r="93" spans="1:9" ht="12" customHeight="1" x14ac:dyDescent="0.2">
      <c r="A93" s="58" t="str">
        <f>'Pregnant Women Participating'!A93</f>
        <v>Hawaii</v>
      </c>
      <c r="B93" s="52">
        <v>1651</v>
      </c>
      <c r="C93" s="53">
        <v>1595</v>
      </c>
      <c r="D93" s="53">
        <v>1612</v>
      </c>
      <c r="E93" s="53">
        <v>1596</v>
      </c>
      <c r="F93" s="53">
        <v>1614</v>
      </c>
      <c r="G93" s="53">
        <v>1641</v>
      </c>
      <c r="H93" s="53">
        <v>1623</v>
      </c>
      <c r="I93" s="52">
        <f t="shared" si="0"/>
        <v>1618.8571428571429</v>
      </c>
    </row>
    <row r="94" spans="1:9" ht="12" customHeight="1" x14ac:dyDescent="0.2">
      <c r="A94" s="58" t="str">
        <f>'Pregnant Women Participating'!A94</f>
        <v>Idaho</v>
      </c>
      <c r="B94" s="52">
        <v>2407</v>
      </c>
      <c r="C94" s="53">
        <v>2324</v>
      </c>
      <c r="D94" s="53">
        <v>2339</v>
      </c>
      <c r="E94" s="53">
        <v>2341</v>
      </c>
      <c r="F94" s="53">
        <v>2345</v>
      </c>
      <c r="G94" s="53">
        <v>2282</v>
      </c>
      <c r="H94" s="53">
        <v>2318</v>
      </c>
      <c r="I94" s="52">
        <f t="shared" si="0"/>
        <v>2336.5714285714284</v>
      </c>
    </row>
    <row r="95" spans="1:9" ht="12" customHeight="1" x14ac:dyDescent="0.2">
      <c r="A95" s="58" t="str">
        <f>'Pregnant Women Participating'!A95</f>
        <v>Nevada</v>
      </c>
      <c r="B95" s="52">
        <v>1805</v>
      </c>
      <c r="C95" s="53">
        <v>1715</v>
      </c>
      <c r="D95" s="53">
        <v>1681</v>
      </c>
      <c r="E95" s="53">
        <v>1642</v>
      </c>
      <c r="F95" s="53">
        <v>1636</v>
      </c>
      <c r="G95" s="53">
        <v>1672</v>
      </c>
      <c r="H95" s="53">
        <v>1651</v>
      </c>
      <c r="I95" s="52">
        <f t="shared" si="0"/>
        <v>1686</v>
      </c>
    </row>
    <row r="96" spans="1:9" ht="12" customHeight="1" x14ac:dyDescent="0.2">
      <c r="A96" s="58" t="str">
        <f>'Pregnant Women Participating'!A96</f>
        <v>Oregon</v>
      </c>
      <c r="B96" s="52">
        <v>5955</v>
      </c>
      <c r="C96" s="53">
        <v>5750</v>
      </c>
      <c r="D96" s="53">
        <v>5705</v>
      </c>
      <c r="E96" s="53">
        <v>5727</v>
      </c>
      <c r="F96" s="53">
        <v>5681</v>
      </c>
      <c r="G96" s="53">
        <v>5725</v>
      </c>
      <c r="H96" s="53">
        <v>5718</v>
      </c>
      <c r="I96" s="52">
        <f t="shared" si="0"/>
        <v>5751.5714285714284</v>
      </c>
    </row>
    <row r="97" spans="1:9" ht="12" customHeight="1" x14ac:dyDescent="0.2">
      <c r="A97" s="58" t="str">
        <f>'Pregnant Women Participating'!A97</f>
        <v>Washington</v>
      </c>
      <c r="B97" s="52">
        <v>8165</v>
      </c>
      <c r="C97" s="53">
        <v>7921</v>
      </c>
      <c r="D97" s="53">
        <v>7820</v>
      </c>
      <c r="E97" s="53">
        <v>7795</v>
      </c>
      <c r="F97" s="53">
        <v>7802</v>
      </c>
      <c r="G97" s="53">
        <v>7843</v>
      </c>
      <c r="H97" s="53">
        <v>7836</v>
      </c>
      <c r="I97" s="52">
        <f t="shared" si="0"/>
        <v>7883.1428571428569</v>
      </c>
    </row>
    <row r="98" spans="1:9" ht="12" customHeight="1" x14ac:dyDescent="0.2">
      <c r="A98" s="58" t="str">
        <f>'Pregnant Women Participating'!A98</f>
        <v>Northern Marianas</v>
      </c>
      <c r="B98" s="52">
        <v>105</v>
      </c>
      <c r="C98" s="53">
        <v>98</v>
      </c>
      <c r="D98" s="53">
        <v>95</v>
      </c>
      <c r="E98" s="53">
        <v>81</v>
      </c>
      <c r="F98" s="53">
        <v>82</v>
      </c>
      <c r="G98" s="53">
        <v>82</v>
      </c>
      <c r="H98" s="53">
        <v>76</v>
      </c>
      <c r="I98" s="52">
        <f t="shared" si="0"/>
        <v>88.428571428571431</v>
      </c>
    </row>
    <row r="99" spans="1:9" ht="12" customHeight="1" x14ac:dyDescent="0.2">
      <c r="A99" s="58" t="str">
        <f>'Pregnant Women Participating'!A99</f>
        <v>Inter-Tribal Council, NV</v>
      </c>
      <c r="B99" s="52">
        <v>24</v>
      </c>
      <c r="C99" s="53">
        <v>20</v>
      </c>
      <c r="D99" s="53">
        <v>23</v>
      </c>
      <c r="E99" s="53">
        <v>16</v>
      </c>
      <c r="F99" s="53">
        <v>18</v>
      </c>
      <c r="G99" s="53">
        <v>20</v>
      </c>
      <c r="H99" s="53">
        <v>23</v>
      </c>
      <c r="I99" s="52">
        <f t="shared" si="0"/>
        <v>20.571428571428573</v>
      </c>
    </row>
    <row r="100" spans="1:9" s="57" customFormat="1" ht="24.75" customHeight="1" x14ac:dyDescent="0.2">
      <c r="A100" s="54" t="str">
        <f>'Pregnant Women Participating'!A100</f>
        <v>Western Region</v>
      </c>
      <c r="B100" s="56">
        <v>67137</v>
      </c>
      <c r="C100" s="56">
        <v>65213</v>
      </c>
      <c r="D100" s="56">
        <v>64956</v>
      </c>
      <c r="E100" s="56">
        <v>65015</v>
      </c>
      <c r="F100" s="56">
        <v>64745</v>
      </c>
      <c r="G100" s="56">
        <v>64997</v>
      </c>
      <c r="H100" s="56">
        <v>65243</v>
      </c>
      <c r="I100" s="55">
        <f t="shared" si="0"/>
        <v>65329.428571428572</v>
      </c>
    </row>
    <row r="101" spans="1:9" s="62" customFormat="1" ht="16.5" customHeight="1" thickBot="1" x14ac:dyDescent="0.25">
      <c r="A101" s="59" t="str">
        <f>'Pregnant Women Participating'!A101</f>
        <v>TOTAL</v>
      </c>
      <c r="B101" s="60">
        <v>263450</v>
      </c>
      <c r="C101" s="61">
        <v>256131</v>
      </c>
      <c r="D101" s="61">
        <v>253548</v>
      </c>
      <c r="E101" s="61">
        <v>252617</v>
      </c>
      <c r="F101" s="61">
        <v>251852</v>
      </c>
      <c r="G101" s="61">
        <v>253972</v>
      </c>
      <c r="H101" s="61">
        <v>254404</v>
      </c>
      <c r="I101" s="60">
        <f t="shared" si="0"/>
        <v>255139.14285714287</v>
      </c>
    </row>
    <row r="102" spans="1:9" ht="12.75" customHeight="1" thickTop="1" x14ac:dyDescent="0.2">
      <c r="A102" s="63"/>
    </row>
    <row r="103" spans="1:9" x14ac:dyDescent="0.2">
      <c r="A103" s="63"/>
    </row>
    <row r="104" spans="1:9" s="64" customFormat="1" ht="12.75" x14ac:dyDescent="0.2">
      <c r="A104" s="43" t="s">
        <v>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9" width="13.7109375" style="45" customWidth="1"/>
    <col min="10" max="16384" width="9.140625" style="45"/>
  </cols>
  <sheetData>
    <row r="1" spans="1:9" ht="12" customHeight="1" x14ac:dyDescent="0.2">
      <c r="A1" s="43" t="s">
        <v>30</v>
      </c>
      <c r="B1" s="44"/>
      <c r="C1" s="44"/>
      <c r="D1" s="44"/>
      <c r="E1" s="44"/>
      <c r="F1" s="44"/>
      <c r="G1" s="44"/>
      <c r="H1" s="44"/>
    </row>
    <row r="2" spans="1:9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</row>
    <row r="3" spans="1:9" ht="12" customHeight="1" x14ac:dyDescent="0.2">
      <c r="A3" s="46" t="str">
        <f>'Pregnant Women Participating'!A3</f>
        <v>Data as of July 10, 2026</v>
      </c>
      <c r="B3" s="44"/>
      <c r="C3" s="44"/>
      <c r="D3" s="44"/>
      <c r="E3" s="44"/>
      <c r="F3" s="44"/>
      <c r="G3" s="44"/>
      <c r="H3" s="44"/>
    </row>
    <row r="4" spans="1:9" ht="12" customHeight="1" x14ac:dyDescent="0.2">
      <c r="A4" s="44"/>
      <c r="B4" s="44"/>
      <c r="C4" s="44"/>
      <c r="D4" s="44"/>
      <c r="E4" s="44"/>
      <c r="F4" s="44"/>
      <c r="G4" s="44"/>
      <c r="H4" s="44"/>
    </row>
    <row r="5" spans="1:9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50" t="s">
        <v>12</v>
      </c>
    </row>
    <row r="6" spans="1:9" ht="12" customHeight="1" x14ac:dyDescent="0.2">
      <c r="A6" s="51" t="str">
        <f>'Pregnant Women Participating'!A6</f>
        <v>Connecticut</v>
      </c>
      <c r="B6" s="52">
        <v>3817</v>
      </c>
      <c r="C6" s="53">
        <v>3655</v>
      </c>
      <c r="D6" s="53">
        <v>3660</v>
      </c>
      <c r="E6" s="53">
        <v>3670</v>
      </c>
      <c r="F6" s="53">
        <v>3493</v>
      </c>
      <c r="G6" s="53">
        <v>3608</v>
      </c>
      <c r="H6" s="53">
        <v>3570</v>
      </c>
      <c r="I6" s="52">
        <f t="shared" ref="I6:I101" si="0">IF(SUM(B6:H6)&gt;0,AVERAGE(B6:H6),"0")</f>
        <v>3639</v>
      </c>
    </row>
    <row r="7" spans="1:9" ht="12" customHeight="1" x14ac:dyDescent="0.2">
      <c r="A7" s="51" t="str">
        <f>'Pregnant Women Participating'!A7</f>
        <v>Maine</v>
      </c>
      <c r="B7" s="52">
        <v>983</v>
      </c>
      <c r="C7" s="53">
        <v>934</v>
      </c>
      <c r="D7" s="53">
        <v>923</v>
      </c>
      <c r="E7" s="53">
        <v>943</v>
      </c>
      <c r="F7" s="53">
        <v>895</v>
      </c>
      <c r="G7" s="53">
        <v>901</v>
      </c>
      <c r="H7" s="53">
        <v>901</v>
      </c>
      <c r="I7" s="52">
        <f t="shared" si="0"/>
        <v>925.71428571428567</v>
      </c>
    </row>
    <row r="8" spans="1:9" ht="12" customHeight="1" x14ac:dyDescent="0.2">
      <c r="A8" s="51" t="str">
        <f>'Pregnant Women Participating'!A8</f>
        <v>Massachusetts</v>
      </c>
      <c r="B8" s="52">
        <v>6989</v>
      </c>
      <c r="C8" s="53">
        <v>6831</v>
      </c>
      <c r="D8" s="53">
        <v>6767</v>
      </c>
      <c r="E8" s="53">
        <v>6617</v>
      </c>
      <c r="F8" s="53">
        <v>6567</v>
      </c>
      <c r="G8" s="53">
        <v>6603</v>
      </c>
      <c r="H8" s="53">
        <v>6607</v>
      </c>
      <c r="I8" s="52">
        <f t="shared" si="0"/>
        <v>6711.5714285714284</v>
      </c>
    </row>
    <row r="9" spans="1:9" ht="12" customHeight="1" x14ac:dyDescent="0.2">
      <c r="A9" s="51" t="str">
        <f>'Pregnant Women Participating'!A9</f>
        <v>New Hampshire</v>
      </c>
      <c r="B9" s="52">
        <v>460</v>
      </c>
      <c r="C9" s="53">
        <v>467</v>
      </c>
      <c r="D9" s="53">
        <v>488</v>
      </c>
      <c r="E9" s="53">
        <v>458</v>
      </c>
      <c r="F9" s="53">
        <v>447</v>
      </c>
      <c r="G9" s="53">
        <v>460</v>
      </c>
      <c r="H9" s="53">
        <v>450</v>
      </c>
      <c r="I9" s="52">
        <f t="shared" si="0"/>
        <v>461.42857142857144</v>
      </c>
    </row>
    <row r="10" spans="1:9" ht="12" customHeight="1" x14ac:dyDescent="0.2">
      <c r="A10" s="51" t="str">
        <f>'Pregnant Women Participating'!A10</f>
        <v>New York</v>
      </c>
      <c r="B10" s="52">
        <v>38609</v>
      </c>
      <c r="C10" s="53">
        <v>37716</v>
      </c>
      <c r="D10" s="53">
        <v>37948</v>
      </c>
      <c r="E10" s="53">
        <v>37961</v>
      </c>
      <c r="F10" s="53">
        <v>37424</v>
      </c>
      <c r="G10" s="53">
        <v>37879</v>
      </c>
      <c r="H10" s="53">
        <v>37869</v>
      </c>
      <c r="I10" s="52">
        <f t="shared" si="0"/>
        <v>37915.142857142855</v>
      </c>
    </row>
    <row r="11" spans="1:9" ht="12" customHeight="1" x14ac:dyDescent="0.2">
      <c r="A11" s="51" t="str">
        <f>'Pregnant Women Participating'!A11</f>
        <v>Rhode Island</v>
      </c>
      <c r="B11" s="52">
        <v>1056</v>
      </c>
      <c r="C11" s="53">
        <v>942</v>
      </c>
      <c r="D11" s="53">
        <v>927</v>
      </c>
      <c r="E11" s="53">
        <v>965</v>
      </c>
      <c r="F11" s="53">
        <v>957</v>
      </c>
      <c r="G11" s="53">
        <v>983</v>
      </c>
      <c r="H11" s="53">
        <v>942</v>
      </c>
      <c r="I11" s="52">
        <f t="shared" si="0"/>
        <v>967.42857142857144</v>
      </c>
    </row>
    <row r="12" spans="1:9" ht="12" customHeight="1" x14ac:dyDescent="0.2">
      <c r="A12" s="51" t="str">
        <f>'Pregnant Women Participating'!A12</f>
        <v>Vermont</v>
      </c>
      <c r="B12" s="52">
        <v>406</v>
      </c>
      <c r="C12" s="53">
        <v>400</v>
      </c>
      <c r="D12" s="53">
        <v>410</v>
      </c>
      <c r="E12" s="53">
        <v>413</v>
      </c>
      <c r="F12" s="53">
        <v>417</v>
      </c>
      <c r="G12" s="53">
        <v>438</v>
      </c>
      <c r="H12" s="53">
        <v>427</v>
      </c>
      <c r="I12" s="52">
        <f t="shared" si="0"/>
        <v>415.85714285714283</v>
      </c>
    </row>
    <row r="13" spans="1:9" ht="12" customHeight="1" x14ac:dyDescent="0.2">
      <c r="A13" s="51" t="str">
        <f>'Pregnant Women Participating'!A13</f>
        <v>Virgin Islands</v>
      </c>
      <c r="B13" s="52">
        <v>316</v>
      </c>
      <c r="C13" s="53">
        <v>319</v>
      </c>
      <c r="D13" s="53">
        <v>310</v>
      </c>
      <c r="E13" s="53">
        <v>312</v>
      </c>
      <c r="F13" s="53">
        <v>302</v>
      </c>
      <c r="G13" s="53">
        <v>301</v>
      </c>
      <c r="H13" s="53">
        <v>0</v>
      </c>
      <c r="I13" s="52">
        <f t="shared" si="0"/>
        <v>265.71428571428572</v>
      </c>
    </row>
    <row r="14" spans="1:9" ht="12" customHeight="1" x14ac:dyDescent="0.2">
      <c r="A14" s="51" t="str">
        <f>'Pregnant Women Participating'!A14</f>
        <v>Pleasant Point, ME</v>
      </c>
      <c r="B14" s="52">
        <v>0</v>
      </c>
      <c r="C14" s="53">
        <v>1</v>
      </c>
      <c r="D14" s="53">
        <v>2</v>
      </c>
      <c r="E14" s="53">
        <v>3</v>
      </c>
      <c r="F14" s="53">
        <v>3</v>
      </c>
      <c r="G14" s="53">
        <v>3</v>
      </c>
      <c r="H14" s="53">
        <v>2</v>
      </c>
      <c r="I14" s="52">
        <f t="shared" si="0"/>
        <v>2</v>
      </c>
    </row>
    <row r="15" spans="1:9" s="57" customFormat="1" ht="24.75" customHeight="1" x14ac:dyDescent="0.2">
      <c r="A15" s="54" t="str">
        <f>'Pregnant Women Participating'!A15</f>
        <v>Northeast Region</v>
      </c>
      <c r="B15" s="55">
        <v>52636</v>
      </c>
      <c r="C15" s="56">
        <v>51265</v>
      </c>
      <c r="D15" s="56">
        <v>51435</v>
      </c>
      <c r="E15" s="56">
        <v>51342</v>
      </c>
      <c r="F15" s="56">
        <v>50505</v>
      </c>
      <c r="G15" s="56">
        <v>51176</v>
      </c>
      <c r="H15" s="56">
        <v>50768</v>
      </c>
      <c r="I15" s="55">
        <f t="shared" si="0"/>
        <v>51303.857142857145</v>
      </c>
    </row>
    <row r="16" spans="1:9" ht="12" customHeight="1" x14ac:dyDescent="0.2">
      <c r="A16" s="51" t="str">
        <f>'Pregnant Women Participating'!A16</f>
        <v>Delaware</v>
      </c>
      <c r="B16" s="53">
        <v>1651</v>
      </c>
      <c r="C16" s="53">
        <v>1620</v>
      </c>
      <c r="D16" s="53">
        <v>1677</v>
      </c>
      <c r="E16" s="53">
        <v>1656</v>
      </c>
      <c r="F16" s="53">
        <v>1623</v>
      </c>
      <c r="G16" s="53">
        <v>1652</v>
      </c>
      <c r="H16" s="53">
        <v>1620</v>
      </c>
      <c r="I16" s="52">
        <f t="shared" si="0"/>
        <v>1642.7142857142858</v>
      </c>
    </row>
    <row r="17" spans="1:9" ht="12" customHeight="1" x14ac:dyDescent="0.2">
      <c r="A17" s="51" t="str">
        <f>'Pregnant Women Participating'!A17</f>
        <v>District of Columbia</v>
      </c>
      <c r="B17" s="53">
        <v>1000</v>
      </c>
      <c r="C17" s="53">
        <v>956</v>
      </c>
      <c r="D17" s="53">
        <v>976</v>
      </c>
      <c r="E17" s="53">
        <v>967</v>
      </c>
      <c r="F17" s="53">
        <v>976</v>
      </c>
      <c r="G17" s="53">
        <v>967</v>
      </c>
      <c r="H17" s="53">
        <v>1999</v>
      </c>
      <c r="I17" s="52">
        <f t="shared" si="0"/>
        <v>1120.1428571428571</v>
      </c>
    </row>
    <row r="18" spans="1:9" ht="12" customHeight="1" x14ac:dyDescent="0.2">
      <c r="A18" s="51" t="str">
        <f>'Pregnant Women Participating'!A18</f>
        <v>Maryland</v>
      </c>
      <c r="B18" s="53">
        <v>9118</v>
      </c>
      <c r="C18" s="53">
        <v>8815</v>
      </c>
      <c r="D18" s="53">
        <v>8749</v>
      </c>
      <c r="E18" s="53">
        <v>8641</v>
      </c>
      <c r="F18" s="53">
        <v>8561</v>
      </c>
      <c r="G18" s="53">
        <v>8659</v>
      </c>
      <c r="H18" s="53">
        <v>8574</v>
      </c>
      <c r="I18" s="52">
        <f t="shared" si="0"/>
        <v>8731</v>
      </c>
    </row>
    <row r="19" spans="1:9" ht="12" customHeight="1" x14ac:dyDescent="0.2">
      <c r="A19" s="51" t="str">
        <f>'Pregnant Women Participating'!A19</f>
        <v>New Jersey</v>
      </c>
      <c r="B19" s="53">
        <v>11951</v>
      </c>
      <c r="C19" s="53">
        <v>11849</v>
      </c>
      <c r="D19" s="53">
        <v>11754</v>
      </c>
      <c r="E19" s="53">
        <v>11652</v>
      </c>
      <c r="F19" s="53">
        <v>11607</v>
      </c>
      <c r="G19" s="53">
        <v>11783</v>
      </c>
      <c r="H19" s="53">
        <v>11787</v>
      </c>
      <c r="I19" s="52">
        <f t="shared" si="0"/>
        <v>11769</v>
      </c>
    </row>
    <row r="20" spans="1:9" ht="12" customHeight="1" x14ac:dyDescent="0.2">
      <c r="A20" s="51" t="str">
        <f>'Pregnant Women Participating'!A20</f>
        <v>Pennsylvania</v>
      </c>
      <c r="B20" s="53">
        <v>5687</v>
      </c>
      <c r="C20" s="53">
        <v>5528</v>
      </c>
      <c r="D20" s="53">
        <v>5398</v>
      </c>
      <c r="E20" s="53">
        <v>5356</v>
      </c>
      <c r="F20" s="53">
        <v>5389</v>
      </c>
      <c r="G20" s="53">
        <v>5378</v>
      </c>
      <c r="H20" s="53">
        <v>5590</v>
      </c>
      <c r="I20" s="52">
        <f t="shared" si="0"/>
        <v>5475.1428571428569</v>
      </c>
    </row>
    <row r="21" spans="1:9" ht="12" customHeight="1" x14ac:dyDescent="0.2">
      <c r="A21" s="51" t="str">
        <f>'Pregnant Women Participating'!A21</f>
        <v>Puerto Rico</v>
      </c>
      <c r="B21" s="53">
        <v>2707</v>
      </c>
      <c r="C21" s="53">
        <v>2612</v>
      </c>
      <c r="D21" s="53">
        <v>2684</v>
      </c>
      <c r="E21" s="53">
        <v>2725</v>
      </c>
      <c r="F21" s="53">
        <v>2782</v>
      </c>
      <c r="G21" s="53">
        <v>2870</v>
      </c>
      <c r="H21" s="53">
        <v>2898</v>
      </c>
      <c r="I21" s="52">
        <f t="shared" si="0"/>
        <v>2754</v>
      </c>
    </row>
    <row r="22" spans="1:9" ht="12" customHeight="1" x14ac:dyDescent="0.2">
      <c r="A22" s="51" t="str">
        <f>'Pregnant Women Participating'!A22</f>
        <v>Virginia</v>
      </c>
      <c r="B22" s="53">
        <v>5174</v>
      </c>
      <c r="C22" s="53">
        <v>4887</v>
      </c>
      <c r="D22" s="53">
        <v>4772</v>
      </c>
      <c r="E22" s="53">
        <v>4590</v>
      </c>
      <c r="F22" s="53">
        <v>4586</v>
      </c>
      <c r="G22" s="53">
        <v>4658</v>
      </c>
      <c r="H22" s="53">
        <v>4651</v>
      </c>
      <c r="I22" s="52">
        <f t="shared" si="0"/>
        <v>4759.7142857142853</v>
      </c>
    </row>
    <row r="23" spans="1:9" ht="12" customHeight="1" x14ac:dyDescent="0.2">
      <c r="A23" s="51" t="str">
        <f>'Pregnant Women Participating'!A23</f>
        <v>West Virginia</v>
      </c>
      <c r="B23" s="53">
        <v>839</v>
      </c>
      <c r="C23" s="53">
        <v>832</v>
      </c>
      <c r="D23" s="53">
        <v>821</v>
      </c>
      <c r="E23" s="53">
        <v>828</v>
      </c>
      <c r="F23" s="53">
        <v>844</v>
      </c>
      <c r="G23" s="53">
        <v>877</v>
      </c>
      <c r="H23" s="53">
        <v>854</v>
      </c>
      <c r="I23" s="52">
        <f t="shared" si="0"/>
        <v>842.14285714285711</v>
      </c>
    </row>
    <row r="24" spans="1:9" s="57" customFormat="1" ht="24.75" customHeight="1" x14ac:dyDescent="0.2">
      <c r="A24" s="54" t="str">
        <f>'Pregnant Women Participating'!A24</f>
        <v>Mid-Atlantic Region</v>
      </c>
      <c r="B24" s="56">
        <v>38127</v>
      </c>
      <c r="C24" s="56">
        <v>37099</v>
      </c>
      <c r="D24" s="56">
        <v>36831</v>
      </c>
      <c r="E24" s="56">
        <v>36415</v>
      </c>
      <c r="F24" s="56">
        <v>36368</v>
      </c>
      <c r="G24" s="56">
        <v>36844</v>
      </c>
      <c r="H24" s="56">
        <v>37973</v>
      </c>
      <c r="I24" s="55">
        <f t="shared" si="0"/>
        <v>37093.857142857145</v>
      </c>
    </row>
    <row r="25" spans="1:9" ht="12" customHeight="1" x14ac:dyDescent="0.2">
      <c r="A25" s="51" t="str">
        <f>'Pregnant Women Participating'!A25</f>
        <v>Alabama</v>
      </c>
      <c r="B25" s="53">
        <v>3108</v>
      </c>
      <c r="C25" s="53">
        <v>3061</v>
      </c>
      <c r="D25" s="53">
        <v>3140</v>
      </c>
      <c r="E25" s="53">
        <v>3341</v>
      </c>
      <c r="F25" s="53">
        <v>3302</v>
      </c>
      <c r="G25" s="53">
        <v>3425</v>
      </c>
      <c r="H25" s="53">
        <v>3473</v>
      </c>
      <c r="I25" s="52">
        <f t="shared" si="0"/>
        <v>3264.2857142857142</v>
      </c>
    </row>
    <row r="26" spans="1:9" ht="12" customHeight="1" x14ac:dyDescent="0.2">
      <c r="A26" s="51" t="str">
        <f>'Pregnant Women Participating'!A26</f>
        <v>Florida</v>
      </c>
      <c r="B26" s="53">
        <v>30076</v>
      </c>
      <c r="C26" s="53">
        <v>28991</v>
      </c>
      <c r="D26" s="53">
        <v>29046</v>
      </c>
      <c r="E26" s="53">
        <v>28820</v>
      </c>
      <c r="F26" s="53">
        <v>28174</v>
      </c>
      <c r="G26" s="53">
        <v>28062</v>
      </c>
      <c r="H26" s="53">
        <v>27688</v>
      </c>
      <c r="I26" s="52">
        <f t="shared" si="0"/>
        <v>28693.857142857141</v>
      </c>
    </row>
    <row r="27" spans="1:9" ht="12" customHeight="1" x14ac:dyDescent="0.2">
      <c r="A27" s="51" t="str">
        <f>'Pregnant Women Participating'!A27</f>
        <v>Georgia</v>
      </c>
      <c r="B27" s="53">
        <v>16000</v>
      </c>
      <c r="C27" s="53">
        <v>15772</v>
      </c>
      <c r="D27" s="53">
        <v>15891</v>
      </c>
      <c r="E27" s="53">
        <v>15940</v>
      </c>
      <c r="F27" s="53">
        <v>15725</v>
      </c>
      <c r="G27" s="53">
        <v>15590</v>
      </c>
      <c r="H27" s="53">
        <v>15439</v>
      </c>
      <c r="I27" s="52">
        <f t="shared" si="0"/>
        <v>15765.285714285714</v>
      </c>
    </row>
    <row r="28" spans="1:9" ht="12" customHeight="1" x14ac:dyDescent="0.2">
      <c r="A28" s="51" t="str">
        <f>'Pregnant Women Participating'!A28</f>
        <v>Kentucky</v>
      </c>
      <c r="B28" s="53">
        <v>5154</v>
      </c>
      <c r="C28" s="53">
        <v>5008</v>
      </c>
      <c r="D28" s="53">
        <v>4949</v>
      </c>
      <c r="E28" s="53">
        <v>4844</v>
      </c>
      <c r="F28" s="53">
        <v>4858</v>
      </c>
      <c r="G28" s="53">
        <v>4921</v>
      </c>
      <c r="H28" s="53">
        <v>4892</v>
      </c>
      <c r="I28" s="52">
        <f t="shared" si="0"/>
        <v>4946.5714285714284</v>
      </c>
    </row>
    <row r="29" spans="1:9" ht="12" customHeight="1" x14ac:dyDescent="0.2">
      <c r="A29" s="51" t="str">
        <f>'Pregnant Women Participating'!A29</f>
        <v>Mississippi</v>
      </c>
      <c r="B29" s="53">
        <v>3075</v>
      </c>
      <c r="C29" s="53">
        <v>3080</v>
      </c>
      <c r="D29" s="53">
        <v>2976</v>
      </c>
      <c r="E29" s="53">
        <v>2875</v>
      </c>
      <c r="F29" s="53">
        <v>2908</v>
      </c>
      <c r="G29" s="53">
        <v>2856</v>
      </c>
      <c r="H29" s="53">
        <v>2596</v>
      </c>
      <c r="I29" s="52">
        <f t="shared" si="0"/>
        <v>2909.4285714285716</v>
      </c>
    </row>
    <row r="30" spans="1:9" ht="12" customHeight="1" x14ac:dyDescent="0.2">
      <c r="A30" s="51" t="str">
        <f>'Pregnant Women Participating'!A30</f>
        <v>North Carolina</v>
      </c>
      <c r="B30" s="53">
        <v>14212</v>
      </c>
      <c r="C30" s="53">
        <v>13838</v>
      </c>
      <c r="D30" s="53">
        <v>13844</v>
      </c>
      <c r="E30" s="53">
        <v>13813</v>
      </c>
      <c r="F30" s="53">
        <v>13563</v>
      </c>
      <c r="G30" s="53">
        <v>13898</v>
      </c>
      <c r="H30" s="53">
        <v>13776</v>
      </c>
      <c r="I30" s="52">
        <f t="shared" si="0"/>
        <v>13849.142857142857</v>
      </c>
    </row>
    <row r="31" spans="1:9" ht="12" customHeight="1" x14ac:dyDescent="0.2">
      <c r="A31" s="51" t="str">
        <f>'Pregnant Women Participating'!A31</f>
        <v>South Carolina</v>
      </c>
      <c r="B31" s="53">
        <v>4353</v>
      </c>
      <c r="C31" s="53">
        <v>4257</v>
      </c>
      <c r="D31" s="53">
        <v>4262</v>
      </c>
      <c r="E31" s="53">
        <v>4151</v>
      </c>
      <c r="F31" s="53">
        <v>4036</v>
      </c>
      <c r="G31" s="53">
        <v>4201</v>
      </c>
      <c r="H31" s="53">
        <v>4207</v>
      </c>
      <c r="I31" s="52">
        <f t="shared" si="0"/>
        <v>4209.5714285714284</v>
      </c>
    </row>
    <row r="32" spans="1:9" ht="12" customHeight="1" x14ac:dyDescent="0.2">
      <c r="A32" s="51" t="str">
        <f>'Pregnant Women Participating'!A32</f>
        <v>Tennessee</v>
      </c>
      <c r="B32" s="53">
        <v>10156</v>
      </c>
      <c r="C32" s="53">
        <v>9849</v>
      </c>
      <c r="D32" s="53">
        <v>9908</v>
      </c>
      <c r="E32" s="53">
        <v>9572</v>
      </c>
      <c r="F32" s="53">
        <v>9609</v>
      </c>
      <c r="G32" s="53">
        <v>9619</v>
      </c>
      <c r="H32" s="53">
        <v>9729</v>
      </c>
      <c r="I32" s="52">
        <f t="shared" si="0"/>
        <v>9777.4285714285706</v>
      </c>
    </row>
    <row r="33" spans="1:9" ht="12" customHeight="1" x14ac:dyDescent="0.2">
      <c r="A33" s="51" t="str">
        <f>'Pregnant Women Participating'!A33</f>
        <v>Choctaw Indians, MS</v>
      </c>
      <c r="B33" s="53">
        <v>21</v>
      </c>
      <c r="C33" s="53">
        <v>23</v>
      </c>
      <c r="D33" s="53">
        <v>27</v>
      </c>
      <c r="E33" s="53">
        <v>29</v>
      </c>
      <c r="F33" s="53">
        <v>26</v>
      </c>
      <c r="G33" s="53">
        <v>27</v>
      </c>
      <c r="H33" s="53">
        <v>30</v>
      </c>
      <c r="I33" s="52">
        <f t="shared" si="0"/>
        <v>26.142857142857142</v>
      </c>
    </row>
    <row r="34" spans="1:9" ht="12" customHeight="1" x14ac:dyDescent="0.2">
      <c r="A34" s="51" t="str">
        <f>'Pregnant Women Participating'!A34</f>
        <v>Eastern Cherokee, NC</v>
      </c>
      <c r="B34" s="53">
        <v>20</v>
      </c>
      <c r="C34" s="53">
        <v>17</v>
      </c>
      <c r="D34" s="53">
        <v>17</v>
      </c>
      <c r="E34" s="53">
        <v>21</v>
      </c>
      <c r="F34" s="53">
        <v>16</v>
      </c>
      <c r="G34" s="53">
        <v>14</v>
      </c>
      <c r="H34" s="53">
        <v>16</v>
      </c>
      <c r="I34" s="52">
        <f t="shared" si="0"/>
        <v>17.285714285714285</v>
      </c>
    </row>
    <row r="35" spans="1:9" s="57" customFormat="1" ht="24.75" customHeight="1" x14ac:dyDescent="0.2">
      <c r="A35" s="54" t="str">
        <f>'Pregnant Women Participating'!A35</f>
        <v>Southeast Region</v>
      </c>
      <c r="B35" s="56">
        <v>86175</v>
      </c>
      <c r="C35" s="56">
        <v>83896</v>
      </c>
      <c r="D35" s="56">
        <v>84060</v>
      </c>
      <c r="E35" s="56">
        <v>83406</v>
      </c>
      <c r="F35" s="56">
        <v>82217</v>
      </c>
      <c r="G35" s="56">
        <v>82613</v>
      </c>
      <c r="H35" s="56">
        <v>81846</v>
      </c>
      <c r="I35" s="55">
        <f t="shared" si="0"/>
        <v>83459</v>
      </c>
    </row>
    <row r="36" spans="1:9" ht="12" customHeight="1" x14ac:dyDescent="0.2">
      <c r="A36" s="51" t="str">
        <f>'Pregnant Women Participating'!A36</f>
        <v>Illinois</v>
      </c>
      <c r="B36" s="53">
        <v>13669</v>
      </c>
      <c r="C36" s="53">
        <v>13219</v>
      </c>
      <c r="D36" s="53">
        <v>13052</v>
      </c>
      <c r="E36" s="53">
        <v>12924</v>
      </c>
      <c r="F36" s="53">
        <v>12635</v>
      </c>
      <c r="G36" s="53">
        <v>12801</v>
      </c>
      <c r="H36" s="53">
        <v>12833</v>
      </c>
      <c r="I36" s="52">
        <f t="shared" si="0"/>
        <v>13019</v>
      </c>
    </row>
    <row r="37" spans="1:9" ht="12" customHeight="1" x14ac:dyDescent="0.2">
      <c r="A37" s="51" t="str">
        <f>'Pregnant Women Participating'!A37</f>
        <v>Indiana</v>
      </c>
      <c r="B37" s="53">
        <v>7287</v>
      </c>
      <c r="C37" s="53">
        <v>7110</v>
      </c>
      <c r="D37" s="53">
        <v>7186</v>
      </c>
      <c r="E37" s="53">
        <v>7303</v>
      </c>
      <c r="F37" s="53">
        <v>7138</v>
      </c>
      <c r="G37" s="53">
        <v>7203</v>
      </c>
      <c r="H37" s="53">
        <v>7049</v>
      </c>
      <c r="I37" s="52">
        <f t="shared" si="0"/>
        <v>7182.2857142857147</v>
      </c>
    </row>
    <row r="38" spans="1:9" ht="12" customHeight="1" x14ac:dyDescent="0.2">
      <c r="A38" s="51" t="str">
        <f>'Pregnant Women Participating'!A38</f>
        <v>Iowa</v>
      </c>
      <c r="B38" s="53">
        <v>3064</v>
      </c>
      <c r="C38" s="53">
        <v>3036</v>
      </c>
      <c r="D38" s="53">
        <v>3040</v>
      </c>
      <c r="E38" s="53">
        <v>3028</v>
      </c>
      <c r="F38" s="53">
        <v>2996</v>
      </c>
      <c r="G38" s="53">
        <v>2921</v>
      </c>
      <c r="H38" s="53">
        <v>2914</v>
      </c>
      <c r="I38" s="52">
        <f t="shared" si="0"/>
        <v>2999.8571428571427</v>
      </c>
    </row>
    <row r="39" spans="1:9" ht="12" customHeight="1" x14ac:dyDescent="0.2">
      <c r="A39" s="51" t="str">
        <f>'Pregnant Women Participating'!A39</f>
        <v>Michigan</v>
      </c>
      <c r="B39" s="53">
        <v>6998</v>
      </c>
      <c r="C39" s="53">
        <v>6824</v>
      </c>
      <c r="D39" s="53">
        <v>6869</v>
      </c>
      <c r="E39" s="53">
        <v>6974</v>
      </c>
      <c r="F39" s="53">
        <v>6801</v>
      </c>
      <c r="G39" s="53">
        <v>6895</v>
      </c>
      <c r="H39" s="53">
        <v>6890</v>
      </c>
      <c r="I39" s="52">
        <f t="shared" si="0"/>
        <v>6893</v>
      </c>
    </row>
    <row r="40" spans="1:9" ht="12" customHeight="1" x14ac:dyDescent="0.2">
      <c r="A40" s="51" t="str">
        <f>'Pregnant Women Participating'!A40</f>
        <v>Minnesota</v>
      </c>
      <c r="B40" s="53">
        <v>6038</v>
      </c>
      <c r="C40" s="53">
        <v>5817</v>
      </c>
      <c r="D40" s="53">
        <v>5794</v>
      </c>
      <c r="E40" s="53">
        <v>5733</v>
      </c>
      <c r="F40" s="53">
        <v>5567</v>
      </c>
      <c r="G40" s="53">
        <v>5569</v>
      </c>
      <c r="H40" s="53">
        <v>5509</v>
      </c>
      <c r="I40" s="52">
        <f t="shared" si="0"/>
        <v>5718.1428571428569</v>
      </c>
    </row>
    <row r="41" spans="1:9" ht="12" customHeight="1" x14ac:dyDescent="0.2">
      <c r="A41" s="51" t="str">
        <f>'Pregnant Women Participating'!A41</f>
        <v>Ohio</v>
      </c>
      <c r="B41" s="53">
        <v>2825</v>
      </c>
      <c r="C41" s="53">
        <v>9403</v>
      </c>
      <c r="D41" s="53">
        <v>9239</v>
      </c>
      <c r="E41" s="53">
        <v>9142</v>
      </c>
      <c r="F41" s="53">
        <v>9102</v>
      </c>
      <c r="G41" s="53">
        <v>9169</v>
      </c>
      <c r="H41" s="53">
        <v>9078</v>
      </c>
      <c r="I41" s="52">
        <f t="shared" si="0"/>
        <v>8279.7142857142862</v>
      </c>
    </row>
    <row r="42" spans="1:9" ht="12" customHeight="1" x14ac:dyDescent="0.2">
      <c r="A42" s="51" t="str">
        <f>'Pregnant Women Participating'!A42</f>
        <v>Wisconsin</v>
      </c>
      <c r="B42" s="53">
        <v>3534</v>
      </c>
      <c r="C42" s="53">
        <v>3469</v>
      </c>
      <c r="D42" s="53">
        <v>3442</v>
      </c>
      <c r="E42" s="53">
        <v>3434</v>
      </c>
      <c r="F42" s="53">
        <v>3417</v>
      </c>
      <c r="G42" s="53">
        <v>3411</v>
      </c>
      <c r="H42" s="53">
        <v>3398</v>
      </c>
      <c r="I42" s="52">
        <f t="shared" si="0"/>
        <v>3443.5714285714284</v>
      </c>
    </row>
    <row r="43" spans="1:9" s="57" customFormat="1" ht="24.75" customHeight="1" x14ac:dyDescent="0.2">
      <c r="A43" s="54" t="str">
        <f>'Pregnant Women Participating'!A43</f>
        <v>Midwest Region</v>
      </c>
      <c r="B43" s="56">
        <v>43415</v>
      </c>
      <c r="C43" s="56">
        <v>48878</v>
      </c>
      <c r="D43" s="56">
        <v>48622</v>
      </c>
      <c r="E43" s="56">
        <v>48538</v>
      </c>
      <c r="F43" s="56">
        <v>47656</v>
      </c>
      <c r="G43" s="56">
        <v>47969</v>
      </c>
      <c r="H43" s="56">
        <v>47671</v>
      </c>
      <c r="I43" s="55">
        <f t="shared" si="0"/>
        <v>47535.571428571428</v>
      </c>
    </row>
    <row r="44" spans="1:9" ht="12" customHeight="1" x14ac:dyDescent="0.2">
      <c r="A44" s="51" t="str">
        <f>'Pregnant Women Participating'!A44</f>
        <v>Arizona</v>
      </c>
      <c r="B44" s="53">
        <v>7581</v>
      </c>
      <c r="C44" s="53">
        <v>7543</v>
      </c>
      <c r="D44" s="53">
        <v>7488</v>
      </c>
      <c r="E44" s="53">
        <v>7602</v>
      </c>
      <c r="F44" s="53">
        <v>7499</v>
      </c>
      <c r="G44" s="53">
        <v>7627</v>
      </c>
      <c r="H44" s="53">
        <v>7580</v>
      </c>
      <c r="I44" s="52">
        <f t="shared" si="0"/>
        <v>7560</v>
      </c>
    </row>
    <row r="45" spans="1:9" ht="12" customHeight="1" x14ac:dyDescent="0.2">
      <c r="A45" s="51" t="str">
        <f>'Pregnant Women Participating'!A45</f>
        <v>Arkansas</v>
      </c>
      <c r="B45" s="53">
        <v>2104</v>
      </c>
      <c r="C45" s="53">
        <v>1865</v>
      </c>
      <c r="D45" s="53">
        <v>1759</v>
      </c>
      <c r="E45" s="53">
        <v>1955</v>
      </c>
      <c r="F45" s="53">
        <v>2099</v>
      </c>
      <c r="G45" s="53">
        <v>2093</v>
      </c>
      <c r="H45" s="53">
        <v>2113</v>
      </c>
      <c r="I45" s="52">
        <f t="shared" si="0"/>
        <v>1998.2857142857142</v>
      </c>
    </row>
    <row r="46" spans="1:9" ht="12" customHeight="1" x14ac:dyDescent="0.2">
      <c r="A46" s="51" t="str">
        <f>'Pregnant Women Participating'!A46</f>
        <v>Louisiana</v>
      </c>
      <c r="B46" s="53">
        <v>4777</v>
      </c>
      <c r="C46" s="53">
        <v>4638</v>
      </c>
      <c r="D46" s="53">
        <v>4611</v>
      </c>
      <c r="E46" s="53">
        <v>4491</v>
      </c>
      <c r="F46" s="53">
        <v>4502</v>
      </c>
      <c r="G46" s="53">
        <v>4521</v>
      </c>
      <c r="H46" s="53">
        <v>4462</v>
      </c>
      <c r="I46" s="52">
        <f t="shared" si="0"/>
        <v>4571.7142857142853</v>
      </c>
    </row>
    <row r="47" spans="1:9" ht="12" customHeight="1" x14ac:dyDescent="0.2">
      <c r="A47" s="51" t="str">
        <f>'Pregnant Women Participating'!A47</f>
        <v>New Mexico</v>
      </c>
      <c r="B47" s="53">
        <v>2262</v>
      </c>
      <c r="C47" s="53">
        <v>2051</v>
      </c>
      <c r="D47" s="53">
        <v>2019</v>
      </c>
      <c r="E47" s="53">
        <v>2203</v>
      </c>
      <c r="F47" s="53">
        <v>2187</v>
      </c>
      <c r="G47" s="53">
        <v>2155</v>
      </c>
      <c r="H47" s="53">
        <v>2200</v>
      </c>
      <c r="I47" s="52">
        <f t="shared" si="0"/>
        <v>2153.8571428571427</v>
      </c>
    </row>
    <row r="48" spans="1:9" ht="12" customHeight="1" x14ac:dyDescent="0.2">
      <c r="A48" s="51" t="str">
        <f>'Pregnant Women Participating'!A48</f>
        <v>Oklahoma</v>
      </c>
      <c r="B48" s="53">
        <v>1677</v>
      </c>
      <c r="C48" s="53">
        <v>1593</v>
      </c>
      <c r="D48" s="53">
        <v>1534</v>
      </c>
      <c r="E48" s="53">
        <v>1563</v>
      </c>
      <c r="F48" s="53">
        <v>1579</v>
      </c>
      <c r="G48" s="53">
        <v>1584</v>
      </c>
      <c r="H48" s="53">
        <v>1133</v>
      </c>
      <c r="I48" s="52">
        <f t="shared" si="0"/>
        <v>1523.2857142857142</v>
      </c>
    </row>
    <row r="49" spans="1:9" ht="12" customHeight="1" x14ac:dyDescent="0.2">
      <c r="A49" s="51" t="str">
        <f>'Pregnant Women Participating'!A49</f>
        <v>Texas</v>
      </c>
      <c r="B49" s="53">
        <v>90051</v>
      </c>
      <c r="C49" s="53">
        <v>87568</v>
      </c>
      <c r="D49" s="53">
        <v>87130</v>
      </c>
      <c r="E49" s="53">
        <v>85685</v>
      </c>
      <c r="F49" s="53">
        <v>84928</v>
      </c>
      <c r="G49" s="53">
        <v>85008</v>
      </c>
      <c r="H49" s="53">
        <v>84434</v>
      </c>
      <c r="I49" s="52">
        <f t="shared" si="0"/>
        <v>86400.571428571435</v>
      </c>
    </row>
    <row r="50" spans="1:9" ht="12" customHeight="1" x14ac:dyDescent="0.2">
      <c r="A50" s="51" t="str">
        <f>'Pregnant Women Participating'!A50</f>
        <v>Utah</v>
      </c>
      <c r="B50" s="53">
        <v>2330</v>
      </c>
      <c r="C50" s="53">
        <v>2293</v>
      </c>
      <c r="D50" s="53">
        <v>2312</v>
      </c>
      <c r="E50" s="53">
        <v>2279</v>
      </c>
      <c r="F50" s="53">
        <v>2214</v>
      </c>
      <c r="G50" s="53">
        <v>2212</v>
      </c>
      <c r="H50" s="53">
        <v>2240</v>
      </c>
      <c r="I50" s="52">
        <f t="shared" si="0"/>
        <v>2268.5714285714284</v>
      </c>
    </row>
    <row r="51" spans="1:9" ht="12" customHeight="1" x14ac:dyDescent="0.2">
      <c r="A51" s="51" t="str">
        <f>'Pregnant Women Participating'!A51</f>
        <v>Inter-Tribal Council, AZ</v>
      </c>
      <c r="B51" s="53">
        <v>244</v>
      </c>
      <c r="C51" s="53">
        <v>241</v>
      </c>
      <c r="D51" s="53">
        <v>248</v>
      </c>
      <c r="E51" s="53">
        <v>247</v>
      </c>
      <c r="F51" s="53">
        <v>231</v>
      </c>
      <c r="G51" s="53">
        <v>251</v>
      </c>
      <c r="H51" s="53">
        <v>259</v>
      </c>
      <c r="I51" s="52">
        <f t="shared" si="0"/>
        <v>245.85714285714286</v>
      </c>
    </row>
    <row r="52" spans="1:9" ht="12" customHeight="1" x14ac:dyDescent="0.2">
      <c r="A52" s="51" t="str">
        <f>'Pregnant Women Participating'!A52</f>
        <v>Navajo Nation, AZ</v>
      </c>
      <c r="B52" s="53">
        <v>248</v>
      </c>
      <c r="C52" s="53">
        <v>234</v>
      </c>
      <c r="D52" s="53">
        <v>226</v>
      </c>
      <c r="E52" s="53">
        <v>218</v>
      </c>
      <c r="F52" s="53">
        <v>199</v>
      </c>
      <c r="G52" s="53">
        <v>190</v>
      </c>
      <c r="H52" s="53">
        <v>284</v>
      </c>
      <c r="I52" s="52">
        <f t="shared" si="0"/>
        <v>228.42857142857142</v>
      </c>
    </row>
    <row r="53" spans="1:9" ht="12" customHeight="1" x14ac:dyDescent="0.2">
      <c r="A53" s="51" t="str">
        <f>'Pregnant Women Participating'!A53</f>
        <v>Acoma, Canoncito &amp; Laguna, NM</v>
      </c>
      <c r="B53" s="53">
        <v>12</v>
      </c>
      <c r="C53" s="53">
        <v>11</v>
      </c>
      <c r="D53" s="53">
        <v>4</v>
      </c>
      <c r="E53" s="53">
        <v>7</v>
      </c>
      <c r="F53" s="53">
        <v>6</v>
      </c>
      <c r="G53" s="53">
        <v>7</v>
      </c>
      <c r="H53" s="53">
        <v>10</v>
      </c>
      <c r="I53" s="52">
        <f t="shared" si="0"/>
        <v>8.1428571428571423</v>
      </c>
    </row>
    <row r="54" spans="1:9" ht="12" customHeight="1" x14ac:dyDescent="0.2">
      <c r="A54" s="51" t="str">
        <f>'Pregnant Women Participating'!A54</f>
        <v>Eight Northern Pueblos, NM</v>
      </c>
      <c r="B54" s="53">
        <v>10</v>
      </c>
      <c r="C54" s="53">
        <v>12</v>
      </c>
      <c r="D54" s="53">
        <v>12</v>
      </c>
      <c r="E54" s="53">
        <v>12</v>
      </c>
      <c r="F54" s="53">
        <v>13</v>
      </c>
      <c r="G54" s="53">
        <v>11</v>
      </c>
      <c r="H54" s="53">
        <v>12</v>
      </c>
      <c r="I54" s="52">
        <f t="shared" si="0"/>
        <v>11.714285714285714</v>
      </c>
    </row>
    <row r="55" spans="1:9" ht="12" customHeight="1" x14ac:dyDescent="0.2">
      <c r="A55" s="51" t="str">
        <f>'Pregnant Women Participating'!A55</f>
        <v>Five Sandoval Pueblos, NM</v>
      </c>
      <c r="B55" s="53">
        <v>7</v>
      </c>
      <c r="C55" s="53">
        <v>8</v>
      </c>
      <c r="D55" s="53">
        <v>8</v>
      </c>
      <c r="E55" s="53">
        <v>7</v>
      </c>
      <c r="F55" s="53">
        <v>6</v>
      </c>
      <c r="G55" s="53">
        <v>10</v>
      </c>
      <c r="H55" s="53">
        <v>12</v>
      </c>
      <c r="I55" s="52">
        <f t="shared" si="0"/>
        <v>8.2857142857142865</v>
      </c>
    </row>
    <row r="56" spans="1:9" ht="12" customHeight="1" x14ac:dyDescent="0.2">
      <c r="A56" s="51" t="str">
        <f>'Pregnant Women Participating'!A56</f>
        <v>Isleta Pueblo, NM</v>
      </c>
      <c r="B56" s="53">
        <v>38</v>
      </c>
      <c r="C56" s="53">
        <v>36</v>
      </c>
      <c r="D56" s="53">
        <v>35</v>
      </c>
      <c r="E56" s="53">
        <v>31</v>
      </c>
      <c r="F56" s="53">
        <v>34</v>
      </c>
      <c r="G56" s="53">
        <v>35</v>
      </c>
      <c r="H56" s="53">
        <v>28</v>
      </c>
      <c r="I56" s="52">
        <f t="shared" si="0"/>
        <v>33.857142857142854</v>
      </c>
    </row>
    <row r="57" spans="1:9" ht="12" customHeight="1" x14ac:dyDescent="0.2">
      <c r="A57" s="51" t="str">
        <f>'Pregnant Women Participating'!A57</f>
        <v>San Felipe Pueblo, NM</v>
      </c>
      <c r="B57" s="53">
        <v>9</v>
      </c>
      <c r="C57" s="53">
        <v>6</v>
      </c>
      <c r="D57" s="53">
        <v>6</v>
      </c>
      <c r="E57" s="53">
        <v>9</v>
      </c>
      <c r="F57" s="53">
        <v>8</v>
      </c>
      <c r="G57" s="53">
        <v>9</v>
      </c>
      <c r="H57" s="53">
        <v>10</v>
      </c>
      <c r="I57" s="52">
        <f t="shared" si="0"/>
        <v>8.1428571428571423</v>
      </c>
    </row>
    <row r="58" spans="1:9" ht="12" customHeight="1" x14ac:dyDescent="0.2">
      <c r="A58" s="51" t="str">
        <f>'Pregnant Women Participating'!A58</f>
        <v>Santo Domingo Tribe, NM</v>
      </c>
      <c r="B58" s="53">
        <v>2</v>
      </c>
      <c r="C58" s="53">
        <v>2</v>
      </c>
      <c r="D58" s="53">
        <v>1</v>
      </c>
      <c r="E58" s="53">
        <v>1</v>
      </c>
      <c r="F58" s="53">
        <v>0</v>
      </c>
      <c r="G58" s="53">
        <v>0</v>
      </c>
      <c r="H58" s="53">
        <v>0</v>
      </c>
      <c r="I58" s="52">
        <f t="shared" si="0"/>
        <v>0.8571428571428571</v>
      </c>
    </row>
    <row r="59" spans="1:9" ht="12" customHeight="1" x14ac:dyDescent="0.2">
      <c r="A59" s="51" t="str">
        <f>'Pregnant Women Participating'!A59</f>
        <v>Zuni Pueblo, NM</v>
      </c>
      <c r="B59" s="53">
        <v>12</v>
      </c>
      <c r="C59" s="53">
        <v>11</v>
      </c>
      <c r="D59" s="53">
        <v>10</v>
      </c>
      <c r="E59" s="53">
        <v>7</v>
      </c>
      <c r="F59" s="53">
        <v>8</v>
      </c>
      <c r="G59" s="53">
        <v>8</v>
      </c>
      <c r="H59" s="53">
        <v>8</v>
      </c>
      <c r="I59" s="52">
        <f t="shared" si="0"/>
        <v>9.1428571428571423</v>
      </c>
    </row>
    <row r="60" spans="1:9" ht="12" customHeight="1" x14ac:dyDescent="0.2">
      <c r="A60" s="51" t="str">
        <f>'Pregnant Women Participating'!A60</f>
        <v>Cherokee Nation, OK</v>
      </c>
      <c r="B60" s="53">
        <v>153</v>
      </c>
      <c r="C60" s="53">
        <v>147</v>
      </c>
      <c r="D60" s="53">
        <v>155</v>
      </c>
      <c r="E60" s="53">
        <v>152</v>
      </c>
      <c r="F60" s="53">
        <v>162</v>
      </c>
      <c r="G60" s="53">
        <v>143</v>
      </c>
      <c r="H60" s="53">
        <v>151</v>
      </c>
      <c r="I60" s="52">
        <f t="shared" si="0"/>
        <v>151.85714285714286</v>
      </c>
    </row>
    <row r="61" spans="1:9" ht="12" customHeight="1" x14ac:dyDescent="0.2">
      <c r="A61" s="51" t="str">
        <f>'Pregnant Women Participating'!A61</f>
        <v>Chickasaw Nation, OK</v>
      </c>
      <c r="B61" s="53">
        <v>110</v>
      </c>
      <c r="C61" s="53">
        <v>103</v>
      </c>
      <c r="D61" s="53">
        <v>107</v>
      </c>
      <c r="E61" s="53">
        <v>100</v>
      </c>
      <c r="F61" s="53">
        <v>84</v>
      </c>
      <c r="G61" s="53">
        <v>78</v>
      </c>
      <c r="H61" s="53">
        <v>76</v>
      </c>
      <c r="I61" s="52">
        <f t="shared" si="0"/>
        <v>94</v>
      </c>
    </row>
    <row r="62" spans="1:9" ht="12" customHeight="1" x14ac:dyDescent="0.2">
      <c r="A62" s="51" t="str">
        <f>'Pregnant Women Participating'!A62</f>
        <v>Choctaw Nation, OK</v>
      </c>
      <c r="B62" s="53">
        <v>115</v>
      </c>
      <c r="C62" s="53">
        <v>103</v>
      </c>
      <c r="D62" s="53">
        <v>113</v>
      </c>
      <c r="E62" s="53">
        <v>109</v>
      </c>
      <c r="F62" s="53">
        <v>103</v>
      </c>
      <c r="G62" s="53">
        <v>102</v>
      </c>
      <c r="H62" s="53">
        <v>89</v>
      </c>
      <c r="I62" s="52">
        <f t="shared" si="0"/>
        <v>104.85714285714286</v>
      </c>
    </row>
    <row r="63" spans="1:9" ht="12" customHeight="1" x14ac:dyDescent="0.2">
      <c r="A63" s="51" t="str">
        <f>'Pregnant Women Participating'!A63</f>
        <v>Citizen Potawatomi Nation, OK</v>
      </c>
      <c r="B63" s="53">
        <v>42</v>
      </c>
      <c r="C63" s="53">
        <v>45</v>
      </c>
      <c r="D63" s="53">
        <v>47</v>
      </c>
      <c r="E63" s="53">
        <v>45</v>
      </c>
      <c r="F63" s="53">
        <v>55</v>
      </c>
      <c r="G63" s="53">
        <v>50</v>
      </c>
      <c r="H63" s="53">
        <v>42</v>
      </c>
      <c r="I63" s="52">
        <f t="shared" si="0"/>
        <v>46.571428571428569</v>
      </c>
    </row>
    <row r="64" spans="1:9" ht="12" customHeight="1" x14ac:dyDescent="0.2">
      <c r="A64" s="51" t="str">
        <f>'Pregnant Women Participating'!A64</f>
        <v>Inter-Tribal Council, OK</v>
      </c>
      <c r="B64" s="53">
        <v>20</v>
      </c>
      <c r="C64" s="53">
        <v>20</v>
      </c>
      <c r="D64" s="53">
        <v>18</v>
      </c>
      <c r="E64" s="53">
        <v>18</v>
      </c>
      <c r="F64" s="53">
        <v>16</v>
      </c>
      <c r="G64" s="53">
        <v>15</v>
      </c>
      <c r="H64" s="53">
        <v>15</v>
      </c>
      <c r="I64" s="52">
        <f t="shared" si="0"/>
        <v>17.428571428571427</v>
      </c>
    </row>
    <row r="65" spans="1:9" ht="12" customHeight="1" x14ac:dyDescent="0.2">
      <c r="A65" s="51" t="str">
        <f>'Pregnant Women Participating'!A65</f>
        <v>Muscogee Creek Nation, OK</v>
      </c>
      <c r="B65" s="53">
        <v>48</v>
      </c>
      <c r="C65" s="53">
        <v>47</v>
      </c>
      <c r="D65" s="53">
        <v>58</v>
      </c>
      <c r="E65" s="53">
        <v>55</v>
      </c>
      <c r="F65" s="53">
        <v>56</v>
      </c>
      <c r="G65" s="53">
        <v>51</v>
      </c>
      <c r="H65" s="53">
        <v>50</v>
      </c>
      <c r="I65" s="52">
        <f t="shared" si="0"/>
        <v>52.142857142857146</v>
      </c>
    </row>
    <row r="66" spans="1:9" ht="12" customHeight="1" x14ac:dyDescent="0.2">
      <c r="A66" s="51" t="str">
        <f>'Pregnant Women Participating'!A66</f>
        <v>Osage Tribal Council, OK</v>
      </c>
      <c r="B66" s="53">
        <v>141</v>
      </c>
      <c r="C66" s="53">
        <v>141</v>
      </c>
      <c r="D66" s="53">
        <v>129</v>
      </c>
      <c r="E66" s="53">
        <v>126</v>
      </c>
      <c r="F66" s="53">
        <v>123</v>
      </c>
      <c r="G66" s="53">
        <v>123</v>
      </c>
      <c r="H66" s="53">
        <v>123</v>
      </c>
      <c r="I66" s="52">
        <f t="shared" si="0"/>
        <v>129.42857142857142</v>
      </c>
    </row>
    <row r="67" spans="1:9" ht="12" customHeight="1" x14ac:dyDescent="0.2">
      <c r="A67" s="51" t="str">
        <f>'Pregnant Women Participating'!A67</f>
        <v>Otoe-Missouria Tribe, OK</v>
      </c>
      <c r="B67" s="53">
        <v>14</v>
      </c>
      <c r="C67" s="53">
        <v>13</v>
      </c>
      <c r="D67" s="53">
        <v>13</v>
      </c>
      <c r="E67" s="53">
        <v>9</v>
      </c>
      <c r="F67" s="53">
        <v>8</v>
      </c>
      <c r="G67" s="53">
        <v>9</v>
      </c>
      <c r="H67" s="53">
        <v>7</v>
      </c>
      <c r="I67" s="52">
        <f t="shared" si="0"/>
        <v>10.428571428571429</v>
      </c>
    </row>
    <row r="68" spans="1:9" ht="12" customHeight="1" x14ac:dyDescent="0.2">
      <c r="A68" s="51" t="str">
        <f>'Pregnant Women Participating'!A68</f>
        <v>Wichita, Caddo &amp; Delaware (WCD), OK</v>
      </c>
      <c r="B68" s="53">
        <v>167</v>
      </c>
      <c r="C68" s="53">
        <v>153</v>
      </c>
      <c r="D68" s="53">
        <v>139</v>
      </c>
      <c r="E68" s="53">
        <v>131</v>
      </c>
      <c r="F68" s="53">
        <v>130</v>
      </c>
      <c r="G68" s="53">
        <v>140</v>
      </c>
      <c r="H68" s="53">
        <v>126</v>
      </c>
      <c r="I68" s="52">
        <f t="shared" si="0"/>
        <v>140.85714285714286</v>
      </c>
    </row>
    <row r="69" spans="1:9" s="57" customFormat="1" ht="24.75" customHeight="1" x14ac:dyDescent="0.2">
      <c r="A69" s="54" t="str">
        <f>'Pregnant Women Participating'!A69</f>
        <v>Southwest Region</v>
      </c>
      <c r="B69" s="56">
        <v>112174</v>
      </c>
      <c r="C69" s="56">
        <v>108884</v>
      </c>
      <c r="D69" s="56">
        <v>108182</v>
      </c>
      <c r="E69" s="56">
        <v>107062</v>
      </c>
      <c r="F69" s="56">
        <v>106250</v>
      </c>
      <c r="G69" s="56">
        <v>106432</v>
      </c>
      <c r="H69" s="56">
        <v>105464</v>
      </c>
      <c r="I69" s="55">
        <f t="shared" si="0"/>
        <v>107778.28571428571</v>
      </c>
    </row>
    <row r="70" spans="1:9" ht="12" customHeight="1" x14ac:dyDescent="0.2">
      <c r="A70" s="51" t="str">
        <f>'Pregnant Women Participating'!A70</f>
        <v>Colorado</v>
      </c>
      <c r="B70" s="52">
        <v>4739</v>
      </c>
      <c r="C70" s="53">
        <v>4631</v>
      </c>
      <c r="D70" s="53">
        <v>4661</v>
      </c>
      <c r="E70" s="53">
        <v>4670</v>
      </c>
      <c r="F70" s="53">
        <v>4636</v>
      </c>
      <c r="G70" s="53">
        <v>4587</v>
      </c>
      <c r="H70" s="53">
        <v>4636</v>
      </c>
      <c r="I70" s="52">
        <f t="shared" si="0"/>
        <v>4651.4285714285716</v>
      </c>
    </row>
    <row r="71" spans="1:9" ht="12" customHeight="1" x14ac:dyDescent="0.2">
      <c r="A71" s="51" t="str">
        <f>'Pregnant Women Participating'!A71</f>
        <v>Kansas</v>
      </c>
      <c r="B71" s="52">
        <v>2287</v>
      </c>
      <c r="C71" s="53">
        <v>2191</v>
      </c>
      <c r="D71" s="53">
        <v>2209</v>
      </c>
      <c r="E71" s="53">
        <v>2212</v>
      </c>
      <c r="F71" s="53">
        <v>2170</v>
      </c>
      <c r="G71" s="53">
        <v>2190</v>
      </c>
      <c r="H71" s="53">
        <v>2198</v>
      </c>
      <c r="I71" s="52">
        <f t="shared" si="0"/>
        <v>2208.1428571428573</v>
      </c>
    </row>
    <row r="72" spans="1:9" ht="12" customHeight="1" x14ac:dyDescent="0.2">
      <c r="A72" s="51" t="str">
        <f>'Pregnant Women Participating'!A72</f>
        <v>Missouri</v>
      </c>
      <c r="B72" s="52">
        <v>3620</v>
      </c>
      <c r="C72" s="53">
        <v>3521</v>
      </c>
      <c r="D72" s="53">
        <v>3407</v>
      </c>
      <c r="E72" s="53">
        <v>3283</v>
      </c>
      <c r="F72" s="53">
        <v>3252</v>
      </c>
      <c r="G72" s="53">
        <v>3131</v>
      </c>
      <c r="H72" s="53">
        <v>3119</v>
      </c>
      <c r="I72" s="52">
        <f t="shared" si="0"/>
        <v>3333.2857142857142</v>
      </c>
    </row>
    <row r="73" spans="1:9" ht="12" customHeight="1" x14ac:dyDescent="0.2">
      <c r="A73" s="51" t="str">
        <f>'Pregnant Women Participating'!A73</f>
        <v>Montana</v>
      </c>
      <c r="B73" s="52">
        <v>499</v>
      </c>
      <c r="C73" s="53">
        <v>474</v>
      </c>
      <c r="D73" s="53">
        <v>484</v>
      </c>
      <c r="E73" s="53">
        <v>466</v>
      </c>
      <c r="F73" s="53">
        <v>446</v>
      </c>
      <c r="G73" s="53">
        <v>468</v>
      </c>
      <c r="H73" s="53">
        <v>486</v>
      </c>
      <c r="I73" s="52">
        <f t="shared" si="0"/>
        <v>474.71428571428572</v>
      </c>
    </row>
    <row r="74" spans="1:9" ht="12" customHeight="1" x14ac:dyDescent="0.2">
      <c r="A74" s="51" t="str">
        <f>'Pregnant Women Participating'!A74</f>
        <v>Nebraska</v>
      </c>
      <c r="B74" s="52">
        <v>2170</v>
      </c>
      <c r="C74" s="53">
        <v>2101</v>
      </c>
      <c r="D74" s="53">
        <v>2096</v>
      </c>
      <c r="E74" s="53">
        <v>2077</v>
      </c>
      <c r="F74" s="53">
        <v>2016</v>
      </c>
      <c r="G74" s="53">
        <v>1996</v>
      </c>
      <c r="H74" s="53">
        <v>1995</v>
      </c>
      <c r="I74" s="52">
        <f t="shared" si="0"/>
        <v>2064.4285714285716</v>
      </c>
    </row>
    <row r="75" spans="1:9" ht="12" customHeight="1" x14ac:dyDescent="0.2">
      <c r="A75" s="51" t="str">
        <f>'Pregnant Women Participating'!A75</f>
        <v>North Dakota</v>
      </c>
      <c r="B75" s="52">
        <v>460</v>
      </c>
      <c r="C75" s="53">
        <v>463</v>
      </c>
      <c r="D75" s="53">
        <v>445</v>
      </c>
      <c r="E75" s="53">
        <v>440</v>
      </c>
      <c r="F75" s="53">
        <v>436</v>
      </c>
      <c r="G75" s="53">
        <v>452</v>
      </c>
      <c r="H75" s="53">
        <v>448</v>
      </c>
      <c r="I75" s="52">
        <f t="shared" si="0"/>
        <v>449.14285714285717</v>
      </c>
    </row>
    <row r="76" spans="1:9" ht="12" customHeight="1" x14ac:dyDescent="0.2">
      <c r="A76" s="51" t="str">
        <f>'Pregnant Women Participating'!A76</f>
        <v>South Dakota</v>
      </c>
      <c r="B76" s="52">
        <v>681</v>
      </c>
      <c r="C76" s="53">
        <v>664</v>
      </c>
      <c r="D76" s="53">
        <v>686</v>
      </c>
      <c r="E76" s="53">
        <v>685</v>
      </c>
      <c r="F76" s="53">
        <v>690</v>
      </c>
      <c r="G76" s="53">
        <v>709</v>
      </c>
      <c r="H76" s="53">
        <v>683</v>
      </c>
      <c r="I76" s="52">
        <f t="shared" si="0"/>
        <v>685.42857142857144</v>
      </c>
    </row>
    <row r="77" spans="1:9" ht="12" customHeight="1" x14ac:dyDescent="0.2">
      <c r="A77" s="51" t="str">
        <f>'Pregnant Women Participating'!A77</f>
        <v>Wyoming</v>
      </c>
      <c r="B77" s="52">
        <v>255</v>
      </c>
      <c r="C77" s="53">
        <v>256</v>
      </c>
      <c r="D77" s="53">
        <v>241</v>
      </c>
      <c r="E77" s="53">
        <v>236</v>
      </c>
      <c r="F77" s="53">
        <v>240</v>
      </c>
      <c r="G77" s="53">
        <v>236</v>
      </c>
      <c r="H77" s="53">
        <v>214</v>
      </c>
      <c r="I77" s="52">
        <f t="shared" si="0"/>
        <v>239.71428571428572</v>
      </c>
    </row>
    <row r="78" spans="1:9" ht="12" customHeight="1" x14ac:dyDescent="0.2">
      <c r="A78" s="51" t="str">
        <f>'Pregnant Women Participating'!A78</f>
        <v>Ute Mountain Ute Tribe, CO</v>
      </c>
      <c r="B78" s="52">
        <v>10</v>
      </c>
      <c r="C78" s="53">
        <v>9</v>
      </c>
      <c r="D78" s="53">
        <v>7</v>
      </c>
      <c r="E78" s="53">
        <v>4</v>
      </c>
      <c r="F78" s="53">
        <v>4</v>
      </c>
      <c r="G78" s="53">
        <v>3</v>
      </c>
      <c r="H78" s="53">
        <v>5</v>
      </c>
      <c r="I78" s="52">
        <f t="shared" si="0"/>
        <v>6</v>
      </c>
    </row>
    <row r="79" spans="1:9" ht="12" customHeight="1" x14ac:dyDescent="0.2">
      <c r="A79" s="51" t="str">
        <f>'Pregnant Women Participating'!A79</f>
        <v>Omaha Sioux, NE</v>
      </c>
      <c r="B79" s="52">
        <v>15</v>
      </c>
      <c r="C79" s="53">
        <v>13</v>
      </c>
      <c r="D79" s="53">
        <v>11</v>
      </c>
      <c r="E79" s="53">
        <v>12</v>
      </c>
      <c r="F79" s="53">
        <v>11</v>
      </c>
      <c r="G79" s="53">
        <v>11</v>
      </c>
      <c r="H79" s="53">
        <v>11</v>
      </c>
      <c r="I79" s="52">
        <f t="shared" si="0"/>
        <v>12</v>
      </c>
    </row>
    <row r="80" spans="1:9" ht="12" customHeight="1" x14ac:dyDescent="0.2">
      <c r="A80" s="51" t="str">
        <f>'Pregnant Women Participating'!A80</f>
        <v>Santee Sioux, NE</v>
      </c>
      <c r="B80" s="52">
        <v>2</v>
      </c>
      <c r="C80" s="53">
        <v>1</v>
      </c>
      <c r="D80" s="53">
        <v>1</v>
      </c>
      <c r="E80" s="53">
        <v>1</v>
      </c>
      <c r="F80" s="53">
        <v>1</v>
      </c>
      <c r="G80" s="53">
        <v>0</v>
      </c>
      <c r="H80" s="53">
        <v>0</v>
      </c>
      <c r="I80" s="52">
        <f t="shared" si="0"/>
        <v>0.8571428571428571</v>
      </c>
    </row>
    <row r="81" spans="1:9" ht="12" customHeight="1" x14ac:dyDescent="0.2">
      <c r="A81" s="51" t="str">
        <f>'Pregnant Women Participating'!A81</f>
        <v>Winnebago Tribe, NE</v>
      </c>
      <c r="B81" s="52">
        <v>7</v>
      </c>
      <c r="C81" s="53">
        <v>5</v>
      </c>
      <c r="D81" s="53">
        <v>4</v>
      </c>
      <c r="E81" s="53">
        <v>4</v>
      </c>
      <c r="F81" s="53">
        <v>3</v>
      </c>
      <c r="G81" s="53">
        <v>2</v>
      </c>
      <c r="H81" s="53">
        <v>4</v>
      </c>
      <c r="I81" s="52">
        <f t="shared" si="0"/>
        <v>4.1428571428571432</v>
      </c>
    </row>
    <row r="82" spans="1:9" ht="12" customHeight="1" x14ac:dyDescent="0.2">
      <c r="A82" s="51" t="str">
        <f>'Pregnant Women Participating'!A82</f>
        <v>Standing Rock Sioux Tribe, ND</v>
      </c>
      <c r="B82" s="52">
        <v>8</v>
      </c>
      <c r="C82" s="53">
        <v>3</v>
      </c>
      <c r="D82" s="53">
        <v>4</v>
      </c>
      <c r="E82" s="53">
        <v>4</v>
      </c>
      <c r="F82" s="53">
        <v>3</v>
      </c>
      <c r="G82" s="53">
        <v>3</v>
      </c>
      <c r="H82" s="53">
        <v>8</v>
      </c>
      <c r="I82" s="52">
        <f t="shared" si="0"/>
        <v>4.7142857142857144</v>
      </c>
    </row>
    <row r="83" spans="1:9" ht="12" customHeight="1" x14ac:dyDescent="0.2">
      <c r="A83" s="51" t="str">
        <f>'Pregnant Women Participating'!A83</f>
        <v>Three Affiliated Tribes, ND</v>
      </c>
      <c r="B83" s="52">
        <v>4</v>
      </c>
      <c r="C83" s="53">
        <v>4</v>
      </c>
      <c r="D83" s="53">
        <v>5</v>
      </c>
      <c r="E83" s="53">
        <v>5</v>
      </c>
      <c r="F83" s="53">
        <v>4</v>
      </c>
      <c r="G83" s="53">
        <v>3</v>
      </c>
      <c r="H83" s="53">
        <v>6</v>
      </c>
      <c r="I83" s="52">
        <f t="shared" si="0"/>
        <v>4.4285714285714288</v>
      </c>
    </row>
    <row r="84" spans="1:9" ht="12" customHeight="1" x14ac:dyDescent="0.2">
      <c r="A84" s="51" t="str">
        <f>'Pregnant Women Participating'!A84</f>
        <v>Cheyenne River Sioux, SD</v>
      </c>
      <c r="B84" s="52">
        <v>15</v>
      </c>
      <c r="C84" s="53">
        <v>12</v>
      </c>
      <c r="D84" s="53">
        <v>14</v>
      </c>
      <c r="E84" s="53">
        <v>14</v>
      </c>
      <c r="F84" s="53">
        <v>15</v>
      </c>
      <c r="G84" s="53">
        <v>12</v>
      </c>
      <c r="H84" s="53">
        <v>14</v>
      </c>
      <c r="I84" s="52">
        <f t="shared" si="0"/>
        <v>13.714285714285714</v>
      </c>
    </row>
    <row r="85" spans="1:9" ht="12" customHeight="1" x14ac:dyDescent="0.2">
      <c r="A85" s="51" t="str">
        <f>'Pregnant Women Participating'!A85</f>
        <v>Rosebud Sioux, SD</v>
      </c>
      <c r="B85" s="52">
        <v>43</v>
      </c>
      <c r="C85" s="53">
        <v>42</v>
      </c>
      <c r="D85" s="53">
        <v>44</v>
      </c>
      <c r="E85" s="53">
        <v>44</v>
      </c>
      <c r="F85" s="53">
        <v>39</v>
      </c>
      <c r="G85" s="53">
        <v>41</v>
      </c>
      <c r="H85" s="53">
        <v>40</v>
      </c>
      <c r="I85" s="52">
        <f t="shared" si="0"/>
        <v>41.857142857142854</v>
      </c>
    </row>
    <row r="86" spans="1:9" ht="12" customHeight="1" x14ac:dyDescent="0.2">
      <c r="A86" s="51" t="str">
        <f>'Pregnant Women Participating'!A86</f>
        <v>Northern Arapahoe, WY</v>
      </c>
      <c r="B86" s="52">
        <v>19</v>
      </c>
      <c r="C86" s="53">
        <v>10</v>
      </c>
      <c r="D86" s="53">
        <v>10</v>
      </c>
      <c r="E86" s="53">
        <v>7</v>
      </c>
      <c r="F86" s="53">
        <v>7</v>
      </c>
      <c r="G86" s="53">
        <v>7</v>
      </c>
      <c r="H86" s="53">
        <v>12</v>
      </c>
      <c r="I86" s="52">
        <f t="shared" si="0"/>
        <v>10.285714285714286</v>
      </c>
    </row>
    <row r="87" spans="1:9" ht="12" customHeight="1" x14ac:dyDescent="0.2">
      <c r="A87" s="51" t="str">
        <f>'Pregnant Women Participating'!A87</f>
        <v>Shoshone Tribe, WY</v>
      </c>
      <c r="B87" s="52">
        <v>1</v>
      </c>
      <c r="C87" s="53">
        <v>2</v>
      </c>
      <c r="D87" s="53">
        <v>1</v>
      </c>
      <c r="E87" s="53">
        <v>1</v>
      </c>
      <c r="F87" s="53">
        <v>2</v>
      </c>
      <c r="G87" s="53">
        <v>1</v>
      </c>
      <c r="H87" s="53">
        <v>1</v>
      </c>
      <c r="I87" s="52">
        <f t="shared" si="0"/>
        <v>1.2857142857142858</v>
      </c>
    </row>
    <row r="88" spans="1:9" s="57" customFormat="1" ht="24.75" customHeight="1" x14ac:dyDescent="0.2">
      <c r="A88" s="54" t="str">
        <f>'Pregnant Women Participating'!A88</f>
        <v>Mountain Plains</v>
      </c>
      <c r="B88" s="56">
        <v>14835</v>
      </c>
      <c r="C88" s="56">
        <v>14402</v>
      </c>
      <c r="D88" s="56">
        <v>14330</v>
      </c>
      <c r="E88" s="56">
        <v>14165</v>
      </c>
      <c r="F88" s="56">
        <v>13975</v>
      </c>
      <c r="G88" s="56">
        <v>13852</v>
      </c>
      <c r="H88" s="56">
        <v>13880</v>
      </c>
      <c r="I88" s="55">
        <f t="shared" si="0"/>
        <v>14205.571428571429</v>
      </c>
    </row>
    <row r="89" spans="1:9" ht="12" customHeight="1" x14ac:dyDescent="0.2">
      <c r="A89" s="58" t="str">
        <f>'Pregnant Women Participating'!A89</f>
        <v>Alaska</v>
      </c>
      <c r="B89" s="52">
        <v>623</v>
      </c>
      <c r="C89" s="53">
        <v>623</v>
      </c>
      <c r="D89" s="53">
        <v>629</v>
      </c>
      <c r="E89" s="53">
        <v>634</v>
      </c>
      <c r="F89" s="53">
        <v>635</v>
      </c>
      <c r="G89" s="53">
        <v>645</v>
      </c>
      <c r="H89" s="53">
        <v>634</v>
      </c>
      <c r="I89" s="52">
        <f t="shared" si="0"/>
        <v>631.85714285714289</v>
      </c>
    </row>
    <row r="90" spans="1:9" ht="12" customHeight="1" x14ac:dyDescent="0.2">
      <c r="A90" s="58" t="str">
        <f>'Pregnant Women Participating'!A90</f>
        <v>American Samoa</v>
      </c>
      <c r="B90" s="52">
        <v>209</v>
      </c>
      <c r="C90" s="53">
        <v>422</v>
      </c>
      <c r="D90" s="53">
        <v>446</v>
      </c>
      <c r="E90" s="53">
        <v>446</v>
      </c>
      <c r="F90" s="53">
        <v>455</v>
      </c>
      <c r="G90" s="53">
        <v>435</v>
      </c>
      <c r="H90" s="53">
        <v>432</v>
      </c>
      <c r="I90" s="52">
        <f t="shared" si="0"/>
        <v>406.42857142857144</v>
      </c>
    </row>
    <row r="91" spans="1:9" ht="12" customHeight="1" x14ac:dyDescent="0.2">
      <c r="A91" s="58" t="str">
        <f>'Pregnant Women Participating'!A91</f>
        <v>California</v>
      </c>
      <c r="B91" s="52">
        <v>45942</v>
      </c>
      <c r="C91" s="53">
        <v>44243</v>
      </c>
      <c r="D91" s="53">
        <v>44568</v>
      </c>
      <c r="E91" s="53">
        <v>44724</v>
      </c>
      <c r="F91" s="53">
        <v>43856</v>
      </c>
      <c r="G91" s="53">
        <v>44273</v>
      </c>
      <c r="H91" s="53">
        <v>44034</v>
      </c>
      <c r="I91" s="52">
        <f t="shared" si="0"/>
        <v>44520</v>
      </c>
    </row>
    <row r="92" spans="1:9" ht="12" customHeight="1" x14ac:dyDescent="0.2">
      <c r="A92" s="58" t="str">
        <f>'Pregnant Women Participating'!A92</f>
        <v>Guam</v>
      </c>
      <c r="B92" s="52">
        <v>295</v>
      </c>
      <c r="C92" s="53">
        <v>287</v>
      </c>
      <c r="D92" s="53">
        <v>310</v>
      </c>
      <c r="E92" s="53">
        <v>328</v>
      </c>
      <c r="F92" s="53">
        <v>323</v>
      </c>
      <c r="G92" s="53">
        <v>327</v>
      </c>
      <c r="H92" s="53">
        <v>308</v>
      </c>
      <c r="I92" s="52">
        <f t="shared" si="0"/>
        <v>311.14285714285717</v>
      </c>
    </row>
    <row r="93" spans="1:9" ht="12" customHeight="1" x14ac:dyDescent="0.2">
      <c r="A93" s="58" t="str">
        <f>'Pregnant Women Participating'!A93</f>
        <v>Hawaii</v>
      </c>
      <c r="B93" s="52">
        <v>1175</v>
      </c>
      <c r="C93" s="53">
        <v>1164</v>
      </c>
      <c r="D93" s="53">
        <v>1190</v>
      </c>
      <c r="E93" s="53">
        <v>1218</v>
      </c>
      <c r="F93" s="53">
        <v>1174</v>
      </c>
      <c r="G93" s="53">
        <v>1171</v>
      </c>
      <c r="H93" s="53">
        <v>1161</v>
      </c>
      <c r="I93" s="52">
        <f t="shared" si="0"/>
        <v>1179</v>
      </c>
    </row>
    <row r="94" spans="1:9" ht="12" customHeight="1" x14ac:dyDescent="0.2">
      <c r="A94" s="58" t="str">
        <f>'Pregnant Women Participating'!A94</f>
        <v>Idaho</v>
      </c>
      <c r="B94" s="52">
        <v>1338</v>
      </c>
      <c r="C94" s="53">
        <v>1313</v>
      </c>
      <c r="D94" s="53">
        <v>1292</v>
      </c>
      <c r="E94" s="53">
        <v>1322</v>
      </c>
      <c r="F94" s="53">
        <v>1253</v>
      </c>
      <c r="G94" s="53">
        <v>1266</v>
      </c>
      <c r="H94" s="53">
        <v>1249</v>
      </c>
      <c r="I94" s="52">
        <f t="shared" si="0"/>
        <v>1290.4285714285713</v>
      </c>
    </row>
    <row r="95" spans="1:9" ht="12" customHeight="1" x14ac:dyDescent="0.2">
      <c r="A95" s="58" t="str">
        <f>'Pregnant Women Participating'!A95</f>
        <v>Nevada</v>
      </c>
      <c r="B95" s="52">
        <v>3435</v>
      </c>
      <c r="C95" s="53">
        <v>3300</v>
      </c>
      <c r="D95" s="53">
        <v>3308</v>
      </c>
      <c r="E95" s="53">
        <v>3268</v>
      </c>
      <c r="F95" s="53">
        <v>3143</v>
      </c>
      <c r="G95" s="53">
        <v>3129</v>
      </c>
      <c r="H95" s="53">
        <v>3170</v>
      </c>
      <c r="I95" s="52">
        <f t="shared" si="0"/>
        <v>3250.4285714285716</v>
      </c>
    </row>
    <row r="96" spans="1:9" ht="12" customHeight="1" x14ac:dyDescent="0.2">
      <c r="A96" s="58" t="str">
        <f>'Pregnant Women Participating'!A96</f>
        <v>Oregon</v>
      </c>
      <c r="B96" s="52">
        <v>2646</v>
      </c>
      <c r="C96" s="53">
        <v>2614</v>
      </c>
      <c r="D96" s="53">
        <v>2579</v>
      </c>
      <c r="E96" s="53">
        <v>2528</v>
      </c>
      <c r="F96" s="53">
        <v>2538</v>
      </c>
      <c r="G96" s="53">
        <v>2498</v>
      </c>
      <c r="H96" s="53">
        <v>2489</v>
      </c>
      <c r="I96" s="52">
        <f t="shared" si="0"/>
        <v>2556</v>
      </c>
    </row>
    <row r="97" spans="1:9" ht="12" customHeight="1" x14ac:dyDescent="0.2">
      <c r="A97" s="58" t="str">
        <f>'Pregnant Women Participating'!A97</f>
        <v>Washington</v>
      </c>
      <c r="B97" s="52">
        <v>6668</v>
      </c>
      <c r="C97" s="53">
        <v>6516</v>
      </c>
      <c r="D97" s="53">
        <v>6577</v>
      </c>
      <c r="E97" s="53">
        <v>6625</v>
      </c>
      <c r="F97" s="53">
        <v>6530</v>
      </c>
      <c r="G97" s="53">
        <v>6497</v>
      </c>
      <c r="H97" s="53">
        <v>6411</v>
      </c>
      <c r="I97" s="52">
        <f t="shared" si="0"/>
        <v>6546.2857142857147</v>
      </c>
    </row>
    <row r="98" spans="1:9" ht="12" customHeight="1" x14ac:dyDescent="0.2">
      <c r="A98" s="58" t="str">
        <f>'Pregnant Women Participating'!A98</f>
        <v>Northern Marianas</v>
      </c>
      <c r="B98" s="52">
        <v>139</v>
      </c>
      <c r="C98" s="53">
        <v>149</v>
      </c>
      <c r="D98" s="53">
        <v>152</v>
      </c>
      <c r="E98" s="53">
        <v>148</v>
      </c>
      <c r="F98" s="53">
        <v>152</v>
      </c>
      <c r="G98" s="53">
        <v>153</v>
      </c>
      <c r="H98" s="53">
        <v>142</v>
      </c>
      <c r="I98" s="52">
        <f t="shared" si="0"/>
        <v>147.85714285714286</v>
      </c>
    </row>
    <row r="99" spans="1:9" ht="12" customHeight="1" x14ac:dyDescent="0.2">
      <c r="A99" s="58" t="str">
        <f>'Pregnant Women Participating'!A99</f>
        <v>Inter-Tribal Council, NV</v>
      </c>
      <c r="B99" s="52">
        <v>16</v>
      </c>
      <c r="C99" s="53">
        <v>17</v>
      </c>
      <c r="D99" s="53">
        <v>17</v>
      </c>
      <c r="E99" s="53">
        <v>18</v>
      </c>
      <c r="F99" s="53">
        <v>20</v>
      </c>
      <c r="G99" s="53">
        <v>14</v>
      </c>
      <c r="H99" s="53">
        <v>14</v>
      </c>
      <c r="I99" s="52">
        <f t="shared" si="0"/>
        <v>16.571428571428573</v>
      </c>
    </row>
    <row r="100" spans="1:9" s="57" customFormat="1" ht="24.75" customHeight="1" x14ac:dyDescent="0.2">
      <c r="A100" s="54" t="str">
        <f>'Pregnant Women Participating'!A100</f>
        <v>Western Region</v>
      </c>
      <c r="B100" s="56">
        <v>62486</v>
      </c>
      <c r="C100" s="56">
        <v>60648</v>
      </c>
      <c r="D100" s="56">
        <v>61068</v>
      </c>
      <c r="E100" s="56">
        <v>61259</v>
      </c>
      <c r="F100" s="56">
        <v>60079</v>
      </c>
      <c r="G100" s="56">
        <v>60408</v>
      </c>
      <c r="H100" s="56">
        <v>60044</v>
      </c>
      <c r="I100" s="55">
        <f t="shared" si="0"/>
        <v>60856</v>
      </c>
    </row>
    <row r="101" spans="1:9" s="62" customFormat="1" ht="16.5" customHeight="1" thickBot="1" x14ac:dyDescent="0.25">
      <c r="A101" s="59" t="str">
        <f>'Pregnant Women Participating'!A101</f>
        <v>TOTAL</v>
      </c>
      <c r="B101" s="60">
        <v>409848</v>
      </c>
      <c r="C101" s="61">
        <v>405072</v>
      </c>
      <c r="D101" s="61">
        <v>404528</v>
      </c>
      <c r="E101" s="61">
        <v>402187</v>
      </c>
      <c r="F101" s="61">
        <v>397050</v>
      </c>
      <c r="G101" s="61">
        <v>399294</v>
      </c>
      <c r="H101" s="61">
        <v>397646</v>
      </c>
      <c r="I101" s="60">
        <f t="shared" si="0"/>
        <v>402232.14285714284</v>
      </c>
    </row>
    <row r="102" spans="1:9" ht="12.75" customHeight="1" thickTop="1" x14ac:dyDescent="0.2">
      <c r="A102" s="63"/>
    </row>
    <row r="103" spans="1:9" x14ac:dyDescent="0.2">
      <c r="A103" s="63"/>
    </row>
    <row r="104" spans="1:9" s="64" customFormat="1" ht="12.75" x14ac:dyDescent="0.2">
      <c r="A104" s="43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Introduction</vt:lpstr>
      <vt:lpstr>Pregnant Women Participating</vt:lpstr>
      <vt:lpstr>Women Fully Breastfeeding</vt:lpstr>
      <vt:lpstr>Women Partially Breastfeeding</vt:lpstr>
      <vt:lpstr>Total Breastfeeding Women</vt:lpstr>
      <vt:lpstr>Postpartum Women Participating</vt:lpstr>
      <vt:lpstr>Total Women </vt:lpstr>
      <vt:lpstr>Infants Fully Breastfed</vt:lpstr>
      <vt:lpstr>Infants Partially Breastfed</vt:lpstr>
      <vt:lpstr>Infants Fully Formula-fed</vt:lpstr>
      <vt:lpstr>Total Infants</vt:lpstr>
      <vt:lpstr>Children Participating</vt:lpstr>
      <vt:lpstr>Total Number of Participants</vt:lpstr>
      <vt:lpstr>Average Food Cost Per Person</vt:lpstr>
      <vt:lpstr>Food Costs</vt:lpstr>
      <vt:lpstr>Rebates Received</vt:lpstr>
      <vt:lpstr>Nut. Services &amp; Admin. Costs</vt:lpstr>
      <vt:lpstr>'Average Food Cost Per Person'!Print_Titles</vt:lpstr>
      <vt:lpstr>'Children Participating'!Print_Titles</vt:lpstr>
      <vt:lpstr>'Food Costs'!Print_Titles</vt:lpstr>
      <vt:lpstr>'Nut. Services &amp; Admin. Costs'!Print_Titles</vt:lpstr>
      <vt:lpstr>'Postpartum Women Participating'!Print_Titles</vt:lpstr>
      <vt:lpstr>'Pregnant Women Participating'!Print_Titles</vt:lpstr>
      <vt:lpstr>'Rebates Received'!Print_Titles</vt:lpstr>
      <vt:lpstr>'Total Breastfeeding Women'!Print_Titles</vt:lpstr>
      <vt:lpstr>'Total Infants'!Print_Titles</vt:lpstr>
      <vt:lpstr>'Total Number of Participants'!Print_Titles</vt:lpstr>
      <vt:lpstr>'Total Women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2007-07-12T20:45:57Z</cp:lastPrinted>
  <dcterms:created xsi:type="dcterms:W3CDTF">2003-03-31T18:32:09Z</dcterms:created>
  <dcterms:modified xsi:type="dcterms:W3CDTF">2026-07-08T15:26:44Z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