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01 Keydata Electronic Version\PDB KD &amp; DRUPAL Files by FY\FY2026\Keydata October 2025\WIC\"/>
    </mc:Choice>
  </mc:AlternateContent>
  <xr:revisionPtr revIDLastSave="0" documentId="8_{DE63F75A-8B01-462B-9F73-74E70AAAC04D}" xr6:coauthVersionLast="47" xr6:coauthVersionMax="47" xr10:uidLastSave="{00000000-0000-0000-0000-000000000000}"/>
  <bookViews>
    <workbookView xWindow="-19320" yWindow="1065" windowWidth="19440" windowHeight="11520" tabRatio="940" xr2:uid="{00000000-000D-0000-FFFF-FFFF00000000}"/>
  </bookViews>
  <sheets>
    <sheet name="Introduction" sheetId="11" r:id="rId1"/>
    <sheet name="Pregnant Women Participating" sheetId="1" r:id="rId2"/>
    <sheet name="Women  Fully Breastfeeding" sheetId="13" r:id="rId3"/>
    <sheet name="Women  Partially Breastfeeding" sheetId="14" r:id="rId4"/>
    <sheet name="Total Breastfeeding Women" sheetId="10" r:id="rId5"/>
    <sheet name="Postpartum Women Participating" sheetId="9" r:id="rId6"/>
    <sheet name="Total Women" sheetId="8" r:id="rId7"/>
    <sheet name="Infants Fully Breastfed" sheetId="15" r:id="rId8"/>
    <sheet name="Infants Partially Breastfed" sheetId="16" r:id="rId9"/>
    <sheet name="Infants Fully Formula-fed" sheetId="17" r:id="rId10"/>
    <sheet name="Total Infants" sheetId="7" r:id="rId11"/>
    <sheet name="Children Participating" sheetId="6" r:id="rId12"/>
    <sheet name="Total Number of Participants" sheetId="5" r:id="rId13"/>
    <sheet name="Average Food Cost Per Person" sheetId="4" r:id="rId14"/>
    <sheet name="Food Costs" sheetId="3" r:id="rId15"/>
    <sheet name="Rebates Received" sheetId="12" r:id="rId16"/>
    <sheet name="Nut. Services &amp; Admin. Costs" sheetId="2" r:id="rId17"/>
  </sheets>
  <definedNames>
    <definedName name="_xlnm.Print_Titles" localSheetId="13">'Average Food Cost Per Person'!$1:$5</definedName>
    <definedName name="_xlnm.Print_Titles" localSheetId="11">'Children Participating'!$1:$5</definedName>
    <definedName name="_xlnm.Print_Titles" localSheetId="14">'Food Costs'!$1:$5</definedName>
    <definedName name="_xlnm.Print_Titles" localSheetId="16">'Nut. Services &amp; Admin. Costs'!$1:$5</definedName>
    <definedName name="_xlnm.Print_Titles" localSheetId="5">'Postpartum Women Participating'!$1:$5</definedName>
    <definedName name="_xlnm.Print_Titles" localSheetId="1">'Pregnant Women Participating'!$1:$5</definedName>
    <definedName name="_xlnm.Print_Titles" localSheetId="15">'Rebates Received'!$1:$5</definedName>
    <definedName name="_xlnm.Print_Titles" localSheetId="4">'Total Breastfeeding Women'!$1:$5</definedName>
    <definedName name="_xlnm.Print_Titles" localSheetId="10">'Total Infants'!$1:$5</definedName>
    <definedName name="_xlnm.Print_Titles" localSheetId="12">'Total Number of Participants'!$1:$5</definedName>
    <definedName name="_xlnm.Print_Titles" localSheetId="6">'Total Women'!$1:$5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1" i="2" l="1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3" i="2"/>
  <c r="A2" i="2"/>
  <c r="C101" i="12"/>
  <c r="A101" i="12"/>
  <c r="C100" i="12"/>
  <c r="A100" i="12"/>
  <c r="C99" i="12"/>
  <c r="A99" i="12"/>
  <c r="C98" i="12"/>
  <c r="A98" i="12"/>
  <c r="C97" i="12"/>
  <c r="A97" i="12"/>
  <c r="C96" i="12"/>
  <c r="A96" i="12"/>
  <c r="C95" i="12"/>
  <c r="A95" i="12"/>
  <c r="C94" i="12"/>
  <c r="A94" i="12"/>
  <c r="C93" i="12"/>
  <c r="A93" i="12"/>
  <c r="C92" i="12"/>
  <c r="A92" i="12"/>
  <c r="C91" i="12"/>
  <c r="A91" i="12"/>
  <c r="C90" i="12"/>
  <c r="A90" i="12"/>
  <c r="C89" i="12"/>
  <c r="A89" i="12"/>
  <c r="C88" i="12"/>
  <c r="A88" i="12"/>
  <c r="C87" i="12"/>
  <c r="A87" i="12"/>
  <c r="C86" i="12"/>
  <c r="A86" i="12"/>
  <c r="C85" i="12"/>
  <c r="A85" i="12"/>
  <c r="C84" i="12"/>
  <c r="A84" i="12"/>
  <c r="C83" i="12"/>
  <c r="A83" i="12"/>
  <c r="C82" i="12"/>
  <c r="A82" i="12"/>
  <c r="C81" i="12"/>
  <c r="A81" i="12"/>
  <c r="C80" i="12"/>
  <c r="A80" i="12"/>
  <c r="C79" i="12"/>
  <c r="A79" i="12"/>
  <c r="C78" i="12"/>
  <c r="A78" i="12"/>
  <c r="C77" i="12"/>
  <c r="A77" i="12"/>
  <c r="C76" i="12"/>
  <c r="A76" i="12"/>
  <c r="C75" i="12"/>
  <c r="A75" i="12"/>
  <c r="C74" i="12"/>
  <c r="A74" i="12"/>
  <c r="C73" i="12"/>
  <c r="A73" i="12"/>
  <c r="C72" i="12"/>
  <c r="A72" i="12"/>
  <c r="C71" i="12"/>
  <c r="A71" i="12"/>
  <c r="C70" i="12"/>
  <c r="A70" i="12"/>
  <c r="C69" i="12"/>
  <c r="A69" i="12"/>
  <c r="C68" i="12"/>
  <c r="A68" i="12"/>
  <c r="C67" i="12"/>
  <c r="A67" i="12"/>
  <c r="C66" i="12"/>
  <c r="A66" i="12"/>
  <c r="C65" i="12"/>
  <c r="A65" i="12"/>
  <c r="C64" i="12"/>
  <c r="A64" i="12"/>
  <c r="C63" i="12"/>
  <c r="A63" i="12"/>
  <c r="C62" i="12"/>
  <c r="A62" i="12"/>
  <c r="C61" i="12"/>
  <c r="A61" i="12"/>
  <c r="C60" i="12"/>
  <c r="A60" i="12"/>
  <c r="C59" i="12"/>
  <c r="A59" i="12"/>
  <c r="C58" i="12"/>
  <c r="A58" i="12"/>
  <c r="C57" i="12"/>
  <c r="A57" i="12"/>
  <c r="C56" i="12"/>
  <c r="A56" i="12"/>
  <c r="C55" i="12"/>
  <c r="A55" i="12"/>
  <c r="C54" i="12"/>
  <c r="A54" i="12"/>
  <c r="C53" i="12"/>
  <c r="A53" i="12"/>
  <c r="C52" i="12"/>
  <c r="A52" i="12"/>
  <c r="C51" i="12"/>
  <c r="A51" i="12"/>
  <c r="C50" i="12"/>
  <c r="A50" i="12"/>
  <c r="C49" i="12"/>
  <c r="A49" i="12"/>
  <c r="C48" i="12"/>
  <c r="A48" i="12"/>
  <c r="C47" i="12"/>
  <c r="A47" i="12"/>
  <c r="C46" i="12"/>
  <c r="A46" i="12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2" i="12"/>
  <c r="A32" i="12"/>
  <c r="C31" i="12"/>
  <c r="A31" i="12"/>
  <c r="C30" i="12"/>
  <c r="A30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23" i="12"/>
  <c r="A23" i="12"/>
  <c r="C22" i="12"/>
  <c r="A22" i="12"/>
  <c r="C21" i="12"/>
  <c r="A21" i="12"/>
  <c r="C20" i="12"/>
  <c r="A20" i="12"/>
  <c r="C19" i="12"/>
  <c r="A19" i="12"/>
  <c r="C18" i="12"/>
  <c r="A18" i="12"/>
  <c r="C17" i="12"/>
  <c r="A17" i="12"/>
  <c r="C16" i="12"/>
  <c r="A16" i="12"/>
  <c r="C15" i="12"/>
  <c r="A15" i="12"/>
  <c r="C14" i="12"/>
  <c r="A14" i="12"/>
  <c r="C13" i="12"/>
  <c r="A13" i="12"/>
  <c r="C12" i="12"/>
  <c r="A12" i="12"/>
  <c r="C11" i="12"/>
  <c r="A11" i="12"/>
  <c r="C10" i="12"/>
  <c r="A10" i="12"/>
  <c r="C9" i="12"/>
  <c r="A9" i="12"/>
  <c r="C8" i="12"/>
  <c r="A8" i="12"/>
  <c r="C7" i="12"/>
  <c r="A7" i="12"/>
  <c r="C6" i="12"/>
  <c r="A6" i="12"/>
  <c r="A3" i="12"/>
  <c r="A2" i="12"/>
  <c r="B5" i="12" s="1"/>
  <c r="C101" i="3"/>
  <c r="A101" i="3"/>
  <c r="C100" i="3"/>
  <c r="A100" i="3"/>
  <c r="C99" i="3"/>
  <c r="A99" i="3"/>
  <c r="C98" i="3"/>
  <c r="A98" i="3"/>
  <c r="C97" i="3"/>
  <c r="A97" i="3"/>
  <c r="C96" i="3"/>
  <c r="A96" i="3"/>
  <c r="C95" i="3"/>
  <c r="A95" i="3"/>
  <c r="C94" i="3"/>
  <c r="A94" i="3"/>
  <c r="C93" i="3"/>
  <c r="A93" i="3"/>
  <c r="C92" i="3"/>
  <c r="A92" i="3"/>
  <c r="C91" i="3"/>
  <c r="A91" i="3"/>
  <c r="C90" i="3"/>
  <c r="A90" i="3"/>
  <c r="C89" i="3"/>
  <c r="A89" i="3"/>
  <c r="C88" i="3"/>
  <c r="A88" i="3"/>
  <c r="C87" i="3"/>
  <c r="A87" i="3"/>
  <c r="C86" i="3"/>
  <c r="A86" i="3"/>
  <c r="C85" i="3"/>
  <c r="A85" i="3"/>
  <c r="C84" i="3"/>
  <c r="A84" i="3"/>
  <c r="C83" i="3"/>
  <c r="A83" i="3"/>
  <c r="C82" i="3"/>
  <c r="A82" i="3"/>
  <c r="C81" i="3"/>
  <c r="A81" i="3"/>
  <c r="C80" i="3"/>
  <c r="A80" i="3"/>
  <c r="C79" i="3"/>
  <c r="A79" i="3"/>
  <c r="C78" i="3"/>
  <c r="A78" i="3"/>
  <c r="C77" i="3"/>
  <c r="A77" i="3"/>
  <c r="C76" i="3"/>
  <c r="A76" i="3"/>
  <c r="C75" i="3"/>
  <c r="A75" i="3"/>
  <c r="C74" i="3"/>
  <c r="A74" i="3"/>
  <c r="C73" i="3"/>
  <c r="A73" i="3"/>
  <c r="C72" i="3"/>
  <c r="A72" i="3"/>
  <c r="C71" i="3"/>
  <c r="A71" i="3"/>
  <c r="C70" i="3"/>
  <c r="A70" i="3"/>
  <c r="C69" i="3"/>
  <c r="A69" i="3"/>
  <c r="C68" i="3"/>
  <c r="A68" i="3"/>
  <c r="C67" i="3"/>
  <c r="A67" i="3"/>
  <c r="C66" i="3"/>
  <c r="A66" i="3"/>
  <c r="C65" i="3"/>
  <c r="A65" i="3"/>
  <c r="C64" i="3"/>
  <c r="A64" i="3"/>
  <c r="C63" i="3"/>
  <c r="A63" i="3"/>
  <c r="C62" i="3"/>
  <c r="A62" i="3"/>
  <c r="C61" i="3"/>
  <c r="A61" i="3"/>
  <c r="C60" i="3"/>
  <c r="A60" i="3"/>
  <c r="C59" i="3"/>
  <c r="A59" i="3"/>
  <c r="C58" i="3"/>
  <c r="A58" i="3"/>
  <c r="C57" i="3"/>
  <c r="A57" i="3"/>
  <c r="C56" i="3"/>
  <c r="A56" i="3"/>
  <c r="C55" i="3"/>
  <c r="A55" i="3"/>
  <c r="C54" i="3"/>
  <c r="A54" i="3"/>
  <c r="C53" i="3"/>
  <c r="A53" i="3"/>
  <c r="C52" i="3"/>
  <c r="A52" i="3"/>
  <c r="C51" i="3"/>
  <c r="A51" i="3"/>
  <c r="C50" i="3"/>
  <c r="A50" i="3"/>
  <c r="C49" i="3"/>
  <c r="A49" i="3"/>
  <c r="C48" i="3"/>
  <c r="A48" i="3"/>
  <c r="C47" i="3"/>
  <c r="A47" i="3"/>
  <c r="C46" i="3"/>
  <c r="A46" i="3"/>
  <c r="C45" i="3"/>
  <c r="A45" i="3"/>
  <c r="C44" i="3"/>
  <c r="A44" i="3"/>
  <c r="C43" i="3"/>
  <c r="A43" i="3"/>
  <c r="C42" i="3"/>
  <c r="A42" i="3"/>
  <c r="C41" i="3"/>
  <c r="A41" i="3"/>
  <c r="C40" i="3"/>
  <c r="A40" i="3"/>
  <c r="C39" i="3"/>
  <c r="A39" i="3"/>
  <c r="C38" i="3"/>
  <c r="A38" i="3"/>
  <c r="C37" i="3"/>
  <c r="A37" i="3"/>
  <c r="C36" i="3"/>
  <c r="A36" i="3"/>
  <c r="C35" i="3"/>
  <c r="A35" i="3"/>
  <c r="C34" i="3"/>
  <c r="A34" i="3"/>
  <c r="C33" i="3"/>
  <c r="A33" i="3"/>
  <c r="C32" i="3"/>
  <c r="A32" i="3"/>
  <c r="C31" i="3"/>
  <c r="A31" i="3"/>
  <c r="C30" i="3"/>
  <c r="A30" i="3"/>
  <c r="C29" i="3"/>
  <c r="A29" i="3"/>
  <c r="C28" i="3"/>
  <c r="A28" i="3"/>
  <c r="C27" i="3"/>
  <c r="A27" i="3"/>
  <c r="C26" i="3"/>
  <c r="A26" i="3"/>
  <c r="C25" i="3"/>
  <c r="A25" i="3"/>
  <c r="C24" i="3"/>
  <c r="A24" i="3"/>
  <c r="C23" i="3"/>
  <c r="A23" i="3"/>
  <c r="C22" i="3"/>
  <c r="A22" i="3"/>
  <c r="C21" i="3"/>
  <c r="A21" i="3"/>
  <c r="C20" i="3"/>
  <c r="A20" i="3"/>
  <c r="C19" i="3"/>
  <c r="A19" i="3"/>
  <c r="C18" i="3"/>
  <c r="A18" i="3"/>
  <c r="C17" i="3"/>
  <c r="A17" i="3"/>
  <c r="C16" i="3"/>
  <c r="A16" i="3"/>
  <c r="C15" i="3"/>
  <c r="A15" i="3"/>
  <c r="C14" i="3"/>
  <c r="A14" i="3"/>
  <c r="C13" i="3"/>
  <c r="A13" i="3"/>
  <c r="C12" i="3"/>
  <c r="A12" i="3"/>
  <c r="C11" i="3"/>
  <c r="A11" i="3"/>
  <c r="C10" i="3"/>
  <c r="A10" i="3"/>
  <c r="C9" i="3"/>
  <c r="A9" i="3"/>
  <c r="C8" i="3"/>
  <c r="A8" i="3"/>
  <c r="C7" i="3"/>
  <c r="A7" i="3"/>
  <c r="C6" i="3"/>
  <c r="A6" i="3"/>
  <c r="B5" i="3"/>
  <c r="A3" i="3"/>
  <c r="A2" i="3"/>
  <c r="C101" i="4"/>
  <c r="A101" i="4"/>
  <c r="C100" i="4"/>
  <c r="A100" i="4"/>
  <c r="C99" i="4"/>
  <c r="A99" i="4"/>
  <c r="C98" i="4"/>
  <c r="A98" i="4"/>
  <c r="C97" i="4"/>
  <c r="A97" i="4"/>
  <c r="C96" i="4"/>
  <c r="A96" i="4"/>
  <c r="C95" i="4"/>
  <c r="A95" i="4"/>
  <c r="C94" i="4"/>
  <c r="A94" i="4"/>
  <c r="C93" i="4"/>
  <c r="A93" i="4"/>
  <c r="C92" i="4"/>
  <c r="A92" i="4"/>
  <c r="C91" i="4"/>
  <c r="A91" i="4"/>
  <c r="C90" i="4"/>
  <c r="A90" i="4"/>
  <c r="C89" i="4"/>
  <c r="A89" i="4"/>
  <c r="C88" i="4"/>
  <c r="A88" i="4"/>
  <c r="C87" i="4"/>
  <c r="A87" i="4"/>
  <c r="C86" i="4"/>
  <c r="A86" i="4"/>
  <c r="C85" i="4"/>
  <c r="A85" i="4"/>
  <c r="C84" i="4"/>
  <c r="A84" i="4"/>
  <c r="C83" i="4"/>
  <c r="A83" i="4"/>
  <c r="C82" i="4"/>
  <c r="A82" i="4"/>
  <c r="C81" i="4"/>
  <c r="A81" i="4"/>
  <c r="C80" i="4"/>
  <c r="A80" i="4"/>
  <c r="C79" i="4"/>
  <c r="A79" i="4"/>
  <c r="C78" i="4"/>
  <c r="A78" i="4"/>
  <c r="C77" i="4"/>
  <c r="A77" i="4"/>
  <c r="C76" i="4"/>
  <c r="A76" i="4"/>
  <c r="C75" i="4"/>
  <c r="A75" i="4"/>
  <c r="C74" i="4"/>
  <c r="A74" i="4"/>
  <c r="C73" i="4"/>
  <c r="A73" i="4"/>
  <c r="C72" i="4"/>
  <c r="A72" i="4"/>
  <c r="C71" i="4"/>
  <c r="A71" i="4"/>
  <c r="C70" i="4"/>
  <c r="A70" i="4"/>
  <c r="C69" i="4"/>
  <c r="A69" i="4"/>
  <c r="C68" i="4"/>
  <c r="A68" i="4"/>
  <c r="C67" i="4"/>
  <c r="A67" i="4"/>
  <c r="C66" i="4"/>
  <c r="A66" i="4"/>
  <c r="C65" i="4"/>
  <c r="A65" i="4"/>
  <c r="C64" i="4"/>
  <c r="A64" i="4"/>
  <c r="C63" i="4"/>
  <c r="A63" i="4"/>
  <c r="C62" i="4"/>
  <c r="A62" i="4"/>
  <c r="C61" i="4"/>
  <c r="A61" i="4"/>
  <c r="C60" i="4"/>
  <c r="A60" i="4"/>
  <c r="C59" i="4"/>
  <c r="A59" i="4"/>
  <c r="C58" i="4"/>
  <c r="A58" i="4"/>
  <c r="C57" i="4"/>
  <c r="A57" i="4"/>
  <c r="C56" i="4"/>
  <c r="A56" i="4"/>
  <c r="C55" i="4"/>
  <c r="A55" i="4"/>
  <c r="C54" i="4"/>
  <c r="A54" i="4"/>
  <c r="C53" i="4"/>
  <c r="A53" i="4"/>
  <c r="C52" i="4"/>
  <c r="A52" i="4"/>
  <c r="C51" i="4"/>
  <c r="A51" i="4"/>
  <c r="C50" i="4"/>
  <c r="A50" i="4"/>
  <c r="C49" i="4"/>
  <c r="A49" i="4"/>
  <c r="C48" i="4"/>
  <c r="A48" i="4"/>
  <c r="C47" i="4"/>
  <c r="A47" i="4"/>
  <c r="C46" i="4"/>
  <c r="A46" i="4"/>
  <c r="C45" i="4"/>
  <c r="A45" i="4"/>
  <c r="C44" i="4"/>
  <c r="A44" i="4"/>
  <c r="C43" i="4"/>
  <c r="A43" i="4"/>
  <c r="C42" i="4"/>
  <c r="A42" i="4"/>
  <c r="C41" i="4"/>
  <c r="A41" i="4"/>
  <c r="C40" i="4"/>
  <c r="A40" i="4"/>
  <c r="C39" i="4"/>
  <c r="A39" i="4"/>
  <c r="C38" i="4"/>
  <c r="A38" i="4"/>
  <c r="C37" i="4"/>
  <c r="A37" i="4"/>
  <c r="C36" i="4"/>
  <c r="A36" i="4"/>
  <c r="C35" i="4"/>
  <c r="A35" i="4"/>
  <c r="C34" i="4"/>
  <c r="A34" i="4"/>
  <c r="C33" i="4"/>
  <c r="A33" i="4"/>
  <c r="C32" i="4"/>
  <c r="A32" i="4"/>
  <c r="C31" i="4"/>
  <c r="A31" i="4"/>
  <c r="C30" i="4"/>
  <c r="A30" i="4"/>
  <c r="C29" i="4"/>
  <c r="A29" i="4"/>
  <c r="C28" i="4"/>
  <c r="A28" i="4"/>
  <c r="C27" i="4"/>
  <c r="A27" i="4"/>
  <c r="C26" i="4"/>
  <c r="A26" i="4"/>
  <c r="C25" i="4"/>
  <c r="A25" i="4"/>
  <c r="C24" i="4"/>
  <c r="A24" i="4"/>
  <c r="C23" i="4"/>
  <c r="A23" i="4"/>
  <c r="C22" i="4"/>
  <c r="A22" i="4"/>
  <c r="C21" i="4"/>
  <c r="A21" i="4"/>
  <c r="C20" i="4"/>
  <c r="A20" i="4"/>
  <c r="C19" i="4"/>
  <c r="A19" i="4"/>
  <c r="C18" i="4"/>
  <c r="A18" i="4"/>
  <c r="C17" i="4"/>
  <c r="A17" i="4"/>
  <c r="C16" i="4"/>
  <c r="A16" i="4"/>
  <c r="C15" i="4"/>
  <c r="A15" i="4"/>
  <c r="C14" i="4"/>
  <c r="A14" i="4"/>
  <c r="C13" i="4"/>
  <c r="A13" i="4"/>
  <c r="C12" i="4"/>
  <c r="A12" i="4"/>
  <c r="C11" i="4"/>
  <c r="A11" i="4"/>
  <c r="C10" i="4"/>
  <c r="A10" i="4"/>
  <c r="C9" i="4"/>
  <c r="A9" i="4"/>
  <c r="C8" i="4"/>
  <c r="A8" i="4"/>
  <c r="C7" i="4"/>
  <c r="A7" i="4"/>
  <c r="C6" i="4"/>
  <c r="A6" i="4"/>
  <c r="A3" i="4"/>
  <c r="A2" i="4"/>
  <c r="B5" i="4" s="1"/>
  <c r="C101" i="5"/>
  <c r="A101" i="5"/>
  <c r="C100" i="5"/>
  <c r="A100" i="5"/>
  <c r="C99" i="5"/>
  <c r="A99" i="5"/>
  <c r="C98" i="5"/>
  <c r="A98" i="5"/>
  <c r="C97" i="5"/>
  <c r="A97" i="5"/>
  <c r="C96" i="5"/>
  <c r="A96" i="5"/>
  <c r="C95" i="5"/>
  <c r="A95" i="5"/>
  <c r="C94" i="5"/>
  <c r="A94" i="5"/>
  <c r="C93" i="5"/>
  <c r="A93" i="5"/>
  <c r="C92" i="5"/>
  <c r="A92" i="5"/>
  <c r="C91" i="5"/>
  <c r="A91" i="5"/>
  <c r="C90" i="5"/>
  <c r="A90" i="5"/>
  <c r="C89" i="5"/>
  <c r="A89" i="5"/>
  <c r="C88" i="5"/>
  <c r="A88" i="5"/>
  <c r="C87" i="5"/>
  <c r="A87" i="5"/>
  <c r="C86" i="5"/>
  <c r="A86" i="5"/>
  <c r="C85" i="5"/>
  <c r="A85" i="5"/>
  <c r="C84" i="5"/>
  <c r="A84" i="5"/>
  <c r="C83" i="5"/>
  <c r="A83" i="5"/>
  <c r="C82" i="5"/>
  <c r="A82" i="5"/>
  <c r="C81" i="5"/>
  <c r="A81" i="5"/>
  <c r="C80" i="5"/>
  <c r="A80" i="5"/>
  <c r="C79" i="5"/>
  <c r="A79" i="5"/>
  <c r="C78" i="5"/>
  <c r="A78" i="5"/>
  <c r="C77" i="5"/>
  <c r="A77" i="5"/>
  <c r="C76" i="5"/>
  <c r="A76" i="5"/>
  <c r="C75" i="5"/>
  <c r="A75" i="5"/>
  <c r="C74" i="5"/>
  <c r="A74" i="5"/>
  <c r="C73" i="5"/>
  <c r="A73" i="5"/>
  <c r="C72" i="5"/>
  <c r="A72" i="5"/>
  <c r="C71" i="5"/>
  <c r="A71" i="5"/>
  <c r="C70" i="5"/>
  <c r="A70" i="5"/>
  <c r="C69" i="5"/>
  <c r="A69" i="5"/>
  <c r="C68" i="5"/>
  <c r="A68" i="5"/>
  <c r="C67" i="5"/>
  <c r="A67" i="5"/>
  <c r="C66" i="5"/>
  <c r="A66" i="5"/>
  <c r="C65" i="5"/>
  <c r="A65" i="5"/>
  <c r="C64" i="5"/>
  <c r="A64" i="5"/>
  <c r="C63" i="5"/>
  <c r="A63" i="5"/>
  <c r="C62" i="5"/>
  <c r="A62" i="5"/>
  <c r="C61" i="5"/>
  <c r="A61" i="5"/>
  <c r="C60" i="5"/>
  <c r="A60" i="5"/>
  <c r="C59" i="5"/>
  <c r="A59" i="5"/>
  <c r="C58" i="5"/>
  <c r="A58" i="5"/>
  <c r="C57" i="5"/>
  <c r="A57" i="5"/>
  <c r="C56" i="5"/>
  <c r="A56" i="5"/>
  <c r="C55" i="5"/>
  <c r="A55" i="5"/>
  <c r="C54" i="5"/>
  <c r="A54" i="5"/>
  <c r="C53" i="5"/>
  <c r="A53" i="5"/>
  <c r="C52" i="5"/>
  <c r="A52" i="5"/>
  <c r="C51" i="5"/>
  <c r="A51" i="5"/>
  <c r="C50" i="5"/>
  <c r="A50" i="5"/>
  <c r="C49" i="5"/>
  <c r="A49" i="5"/>
  <c r="C48" i="5"/>
  <c r="A48" i="5"/>
  <c r="C47" i="5"/>
  <c r="A47" i="5"/>
  <c r="C46" i="5"/>
  <c r="A46" i="5"/>
  <c r="C45" i="5"/>
  <c r="A45" i="5"/>
  <c r="C44" i="5"/>
  <c r="A44" i="5"/>
  <c r="C43" i="5"/>
  <c r="A43" i="5"/>
  <c r="C42" i="5"/>
  <c r="A42" i="5"/>
  <c r="C41" i="5"/>
  <c r="A41" i="5"/>
  <c r="C40" i="5"/>
  <c r="A40" i="5"/>
  <c r="C39" i="5"/>
  <c r="A39" i="5"/>
  <c r="C38" i="5"/>
  <c r="A38" i="5"/>
  <c r="C37" i="5"/>
  <c r="A37" i="5"/>
  <c r="C36" i="5"/>
  <c r="A36" i="5"/>
  <c r="C35" i="5"/>
  <c r="A35" i="5"/>
  <c r="C34" i="5"/>
  <c r="A34" i="5"/>
  <c r="C33" i="5"/>
  <c r="A33" i="5"/>
  <c r="C32" i="5"/>
  <c r="A32" i="5"/>
  <c r="C31" i="5"/>
  <c r="A31" i="5"/>
  <c r="C30" i="5"/>
  <c r="A30" i="5"/>
  <c r="C29" i="5"/>
  <c r="A29" i="5"/>
  <c r="C28" i="5"/>
  <c r="A28" i="5"/>
  <c r="C27" i="5"/>
  <c r="A27" i="5"/>
  <c r="C26" i="5"/>
  <c r="A26" i="5"/>
  <c r="C25" i="5"/>
  <c r="A25" i="5"/>
  <c r="C24" i="5"/>
  <c r="A24" i="5"/>
  <c r="C23" i="5"/>
  <c r="A23" i="5"/>
  <c r="C22" i="5"/>
  <c r="A22" i="5"/>
  <c r="C21" i="5"/>
  <c r="A21" i="5"/>
  <c r="C20" i="5"/>
  <c r="A20" i="5"/>
  <c r="C19" i="5"/>
  <c r="A19" i="5"/>
  <c r="C18" i="5"/>
  <c r="A18" i="5"/>
  <c r="C17" i="5"/>
  <c r="A17" i="5"/>
  <c r="C16" i="5"/>
  <c r="A16" i="5"/>
  <c r="C15" i="5"/>
  <c r="A15" i="5"/>
  <c r="C14" i="5"/>
  <c r="A14" i="5"/>
  <c r="C13" i="5"/>
  <c r="A13" i="5"/>
  <c r="C12" i="5"/>
  <c r="A12" i="5"/>
  <c r="C11" i="5"/>
  <c r="A11" i="5"/>
  <c r="C10" i="5"/>
  <c r="A10" i="5"/>
  <c r="C9" i="5"/>
  <c r="A9" i="5"/>
  <c r="C8" i="5"/>
  <c r="A8" i="5"/>
  <c r="C7" i="5"/>
  <c r="A7" i="5"/>
  <c r="C6" i="5"/>
  <c r="A6" i="5"/>
  <c r="A3" i="5"/>
  <c r="A2" i="5"/>
  <c r="B5" i="5" s="1"/>
  <c r="C101" i="6"/>
  <c r="A101" i="6"/>
  <c r="C100" i="6"/>
  <c r="A100" i="6"/>
  <c r="C99" i="6"/>
  <c r="A99" i="6"/>
  <c r="C98" i="6"/>
  <c r="A98" i="6"/>
  <c r="C97" i="6"/>
  <c r="A97" i="6"/>
  <c r="C96" i="6"/>
  <c r="A96" i="6"/>
  <c r="C95" i="6"/>
  <c r="A95" i="6"/>
  <c r="C94" i="6"/>
  <c r="A94" i="6"/>
  <c r="C93" i="6"/>
  <c r="A93" i="6"/>
  <c r="C92" i="6"/>
  <c r="A92" i="6"/>
  <c r="C91" i="6"/>
  <c r="A91" i="6"/>
  <c r="C90" i="6"/>
  <c r="A90" i="6"/>
  <c r="C89" i="6"/>
  <c r="A89" i="6"/>
  <c r="C88" i="6"/>
  <c r="A88" i="6"/>
  <c r="C87" i="6"/>
  <c r="A87" i="6"/>
  <c r="C86" i="6"/>
  <c r="A86" i="6"/>
  <c r="C85" i="6"/>
  <c r="A85" i="6"/>
  <c r="C84" i="6"/>
  <c r="A84" i="6"/>
  <c r="C83" i="6"/>
  <c r="A83" i="6"/>
  <c r="C82" i="6"/>
  <c r="A82" i="6"/>
  <c r="C81" i="6"/>
  <c r="A81" i="6"/>
  <c r="C80" i="6"/>
  <c r="A80" i="6"/>
  <c r="C79" i="6"/>
  <c r="A79" i="6"/>
  <c r="C78" i="6"/>
  <c r="A78" i="6"/>
  <c r="C77" i="6"/>
  <c r="A77" i="6"/>
  <c r="C76" i="6"/>
  <c r="A76" i="6"/>
  <c r="C75" i="6"/>
  <c r="A75" i="6"/>
  <c r="C74" i="6"/>
  <c r="A74" i="6"/>
  <c r="C73" i="6"/>
  <c r="A73" i="6"/>
  <c r="C72" i="6"/>
  <c r="A72" i="6"/>
  <c r="C71" i="6"/>
  <c r="A71" i="6"/>
  <c r="C70" i="6"/>
  <c r="A70" i="6"/>
  <c r="C69" i="6"/>
  <c r="A69" i="6"/>
  <c r="C68" i="6"/>
  <c r="A68" i="6"/>
  <c r="C67" i="6"/>
  <c r="A67" i="6"/>
  <c r="C66" i="6"/>
  <c r="A66" i="6"/>
  <c r="C65" i="6"/>
  <c r="A65" i="6"/>
  <c r="C64" i="6"/>
  <c r="A64" i="6"/>
  <c r="C63" i="6"/>
  <c r="A63" i="6"/>
  <c r="C62" i="6"/>
  <c r="A62" i="6"/>
  <c r="C61" i="6"/>
  <c r="A61" i="6"/>
  <c r="C60" i="6"/>
  <c r="A60" i="6"/>
  <c r="C59" i="6"/>
  <c r="A59" i="6"/>
  <c r="C58" i="6"/>
  <c r="A58" i="6"/>
  <c r="C57" i="6"/>
  <c r="A57" i="6"/>
  <c r="C56" i="6"/>
  <c r="A56" i="6"/>
  <c r="C55" i="6"/>
  <c r="A55" i="6"/>
  <c r="C54" i="6"/>
  <c r="A54" i="6"/>
  <c r="C53" i="6"/>
  <c r="A53" i="6"/>
  <c r="C52" i="6"/>
  <c r="A52" i="6"/>
  <c r="C51" i="6"/>
  <c r="A51" i="6"/>
  <c r="C50" i="6"/>
  <c r="A50" i="6"/>
  <c r="C49" i="6"/>
  <c r="A49" i="6"/>
  <c r="C48" i="6"/>
  <c r="A48" i="6"/>
  <c r="C47" i="6"/>
  <c r="A47" i="6"/>
  <c r="C46" i="6"/>
  <c r="A46" i="6"/>
  <c r="C45" i="6"/>
  <c r="A45" i="6"/>
  <c r="C44" i="6"/>
  <c r="A44" i="6"/>
  <c r="C43" i="6"/>
  <c r="A43" i="6"/>
  <c r="C42" i="6"/>
  <c r="A42" i="6"/>
  <c r="C41" i="6"/>
  <c r="A41" i="6"/>
  <c r="C40" i="6"/>
  <c r="A40" i="6"/>
  <c r="C39" i="6"/>
  <c r="A39" i="6"/>
  <c r="C38" i="6"/>
  <c r="A38" i="6"/>
  <c r="C37" i="6"/>
  <c r="A37" i="6"/>
  <c r="C36" i="6"/>
  <c r="A36" i="6"/>
  <c r="C35" i="6"/>
  <c r="A35" i="6"/>
  <c r="C34" i="6"/>
  <c r="A34" i="6"/>
  <c r="C33" i="6"/>
  <c r="A33" i="6"/>
  <c r="C32" i="6"/>
  <c r="A32" i="6"/>
  <c r="C31" i="6"/>
  <c r="A31" i="6"/>
  <c r="C30" i="6"/>
  <c r="A30" i="6"/>
  <c r="C29" i="6"/>
  <c r="A29" i="6"/>
  <c r="C28" i="6"/>
  <c r="A28" i="6"/>
  <c r="C27" i="6"/>
  <c r="A27" i="6"/>
  <c r="C26" i="6"/>
  <c r="A26" i="6"/>
  <c r="C25" i="6"/>
  <c r="A25" i="6"/>
  <c r="C24" i="6"/>
  <c r="A24" i="6"/>
  <c r="C23" i="6"/>
  <c r="A23" i="6"/>
  <c r="C22" i="6"/>
  <c r="A22" i="6"/>
  <c r="C21" i="6"/>
  <c r="A21" i="6"/>
  <c r="C20" i="6"/>
  <c r="A20" i="6"/>
  <c r="C19" i="6"/>
  <c r="A19" i="6"/>
  <c r="C18" i="6"/>
  <c r="A18" i="6"/>
  <c r="C17" i="6"/>
  <c r="A17" i="6"/>
  <c r="C16" i="6"/>
  <c r="A16" i="6"/>
  <c r="C15" i="6"/>
  <c r="A15" i="6"/>
  <c r="C14" i="6"/>
  <c r="A14" i="6"/>
  <c r="C13" i="6"/>
  <c r="A13" i="6"/>
  <c r="C12" i="6"/>
  <c r="A12" i="6"/>
  <c r="C11" i="6"/>
  <c r="A11" i="6"/>
  <c r="C10" i="6"/>
  <c r="A10" i="6"/>
  <c r="C9" i="6"/>
  <c r="A9" i="6"/>
  <c r="C8" i="6"/>
  <c r="A8" i="6"/>
  <c r="C7" i="6"/>
  <c r="A7" i="6"/>
  <c r="C6" i="6"/>
  <c r="A6" i="6"/>
  <c r="B5" i="6"/>
  <c r="A3" i="6"/>
  <c r="A2" i="6"/>
  <c r="C101" i="7"/>
  <c r="A101" i="7"/>
  <c r="C100" i="7"/>
  <c r="A100" i="7"/>
  <c r="C99" i="7"/>
  <c r="A99" i="7"/>
  <c r="C98" i="7"/>
  <c r="A98" i="7"/>
  <c r="C97" i="7"/>
  <c r="A97" i="7"/>
  <c r="C96" i="7"/>
  <c r="A96" i="7"/>
  <c r="C95" i="7"/>
  <c r="A95" i="7"/>
  <c r="C94" i="7"/>
  <c r="A94" i="7"/>
  <c r="C93" i="7"/>
  <c r="A93" i="7"/>
  <c r="C92" i="7"/>
  <c r="A92" i="7"/>
  <c r="C91" i="7"/>
  <c r="A91" i="7"/>
  <c r="C90" i="7"/>
  <c r="A90" i="7"/>
  <c r="C89" i="7"/>
  <c r="A89" i="7"/>
  <c r="C88" i="7"/>
  <c r="A88" i="7"/>
  <c r="C87" i="7"/>
  <c r="A87" i="7"/>
  <c r="C86" i="7"/>
  <c r="A86" i="7"/>
  <c r="C85" i="7"/>
  <c r="A85" i="7"/>
  <c r="C84" i="7"/>
  <c r="A84" i="7"/>
  <c r="C83" i="7"/>
  <c r="A83" i="7"/>
  <c r="C82" i="7"/>
  <c r="A82" i="7"/>
  <c r="C81" i="7"/>
  <c r="A81" i="7"/>
  <c r="C80" i="7"/>
  <c r="A80" i="7"/>
  <c r="C79" i="7"/>
  <c r="A79" i="7"/>
  <c r="C78" i="7"/>
  <c r="A78" i="7"/>
  <c r="C77" i="7"/>
  <c r="A77" i="7"/>
  <c r="C76" i="7"/>
  <c r="A76" i="7"/>
  <c r="C75" i="7"/>
  <c r="A75" i="7"/>
  <c r="C74" i="7"/>
  <c r="A74" i="7"/>
  <c r="C73" i="7"/>
  <c r="A73" i="7"/>
  <c r="C72" i="7"/>
  <c r="A72" i="7"/>
  <c r="C71" i="7"/>
  <c r="A71" i="7"/>
  <c r="C70" i="7"/>
  <c r="A70" i="7"/>
  <c r="C69" i="7"/>
  <c r="A69" i="7"/>
  <c r="C68" i="7"/>
  <c r="A68" i="7"/>
  <c r="C67" i="7"/>
  <c r="A67" i="7"/>
  <c r="C66" i="7"/>
  <c r="A66" i="7"/>
  <c r="C65" i="7"/>
  <c r="A65" i="7"/>
  <c r="C64" i="7"/>
  <c r="A64" i="7"/>
  <c r="C63" i="7"/>
  <c r="A63" i="7"/>
  <c r="C62" i="7"/>
  <c r="A62" i="7"/>
  <c r="C61" i="7"/>
  <c r="A61" i="7"/>
  <c r="C60" i="7"/>
  <c r="A60" i="7"/>
  <c r="C59" i="7"/>
  <c r="A59" i="7"/>
  <c r="C58" i="7"/>
  <c r="A58" i="7"/>
  <c r="C57" i="7"/>
  <c r="A57" i="7"/>
  <c r="C56" i="7"/>
  <c r="A56" i="7"/>
  <c r="C55" i="7"/>
  <c r="A55" i="7"/>
  <c r="C54" i="7"/>
  <c r="A54" i="7"/>
  <c r="C53" i="7"/>
  <c r="A53" i="7"/>
  <c r="C52" i="7"/>
  <c r="A52" i="7"/>
  <c r="C51" i="7"/>
  <c r="A51" i="7"/>
  <c r="C50" i="7"/>
  <c r="A50" i="7"/>
  <c r="C49" i="7"/>
  <c r="A49" i="7"/>
  <c r="C48" i="7"/>
  <c r="A48" i="7"/>
  <c r="C47" i="7"/>
  <c r="A47" i="7"/>
  <c r="C46" i="7"/>
  <c r="A46" i="7"/>
  <c r="C45" i="7"/>
  <c r="A45" i="7"/>
  <c r="C44" i="7"/>
  <c r="A44" i="7"/>
  <c r="C43" i="7"/>
  <c r="A43" i="7"/>
  <c r="C42" i="7"/>
  <c r="A42" i="7"/>
  <c r="C41" i="7"/>
  <c r="A41" i="7"/>
  <c r="C40" i="7"/>
  <c r="A40" i="7"/>
  <c r="C39" i="7"/>
  <c r="A39" i="7"/>
  <c r="C38" i="7"/>
  <c r="A38" i="7"/>
  <c r="C37" i="7"/>
  <c r="A37" i="7"/>
  <c r="C36" i="7"/>
  <c r="A36" i="7"/>
  <c r="C35" i="7"/>
  <c r="A35" i="7"/>
  <c r="C34" i="7"/>
  <c r="A34" i="7"/>
  <c r="C33" i="7"/>
  <c r="A33" i="7"/>
  <c r="C32" i="7"/>
  <c r="A32" i="7"/>
  <c r="C31" i="7"/>
  <c r="A31" i="7"/>
  <c r="C30" i="7"/>
  <c r="A30" i="7"/>
  <c r="C29" i="7"/>
  <c r="A29" i="7"/>
  <c r="C28" i="7"/>
  <c r="A28" i="7"/>
  <c r="C27" i="7"/>
  <c r="A27" i="7"/>
  <c r="C26" i="7"/>
  <c r="A26" i="7"/>
  <c r="C25" i="7"/>
  <c r="A25" i="7"/>
  <c r="C24" i="7"/>
  <c r="A24" i="7"/>
  <c r="C23" i="7"/>
  <c r="A23" i="7"/>
  <c r="C22" i="7"/>
  <c r="A22" i="7"/>
  <c r="C21" i="7"/>
  <c r="A21" i="7"/>
  <c r="C20" i="7"/>
  <c r="A20" i="7"/>
  <c r="C19" i="7"/>
  <c r="A19" i="7"/>
  <c r="C18" i="7"/>
  <c r="A18" i="7"/>
  <c r="C17" i="7"/>
  <c r="A17" i="7"/>
  <c r="C16" i="7"/>
  <c r="A16" i="7"/>
  <c r="C15" i="7"/>
  <c r="A15" i="7"/>
  <c r="C14" i="7"/>
  <c r="A14" i="7"/>
  <c r="C13" i="7"/>
  <c r="A13" i="7"/>
  <c r="C12" i="7"/>
  <c r="A12" i="7"/>
  <c r="C11" i="7"/>
  <c r="A11" i="7"/>
  <c r="C10" i="7"/>
  <c r="A10" i="7"/>
  <c r="C9" i="7"/>
  <c r="A9" i="7"/>
  <c r="C8" i="7"/>
  <c r="A8" i="7"/>
  <c r="C7" i="7"/>
  <c r="A7" i="7"/>
  <c r="C6" i="7"/>
  <c r="A6" i="7"/>
  <c r="B5" i="7"/>
  <c r="A3" i="7"/>
  <c r="A2" i="7"/>
  <c r="C101" i="17"/>
  <c r="A101" i="17"/>
  <c r="C100" i="17"/>
  <c r="A100" i="17"/>
  <c r="C99" i="17"/>
  <c r="A99" i="17"/>
  <c r="C98" i="17"/>
  <c r="A98" i="17"/>
  <c r="C97" i="17"/>
  <c r="A97" i="17"/>
  <c r="C96" i="17"/>
  <c r="A96" i="17"/>
  <c r="C95" i="17"/>
  <c r="A95" i="17"/>
  <c r="C94" i="17"/>
  <c r="A94" i="17"/>
  <c r="C93" i="17"/>
  <c r="A93" i="17"/>
  <c r="C92" i="17"/>
  <c r="A92" i="17"/>
  <c r="C91" i="17"/>
  <c r="A91" i="17"/>
  <c r="C90" i="17"/>
  <c r="A90" i="17"/>
  <c r="C89" i="17"/>
  <c r="A89" i="17"/>
  <c r="C88" i="17"/>
  <c r="A88" i="17"/>
  <c r="C87" i="17"/>
  <c r="A87" i="17"/>
  <c r="C86" i="17"/>
  <c r="A86" i="17"/>
  <c r="C85" i="17"/>
  <c r="A85" i="17"/>
  <c r="C84" i="17"/>
  <c r="A84" i="17"/>
  <c r="C83" i="17"/>
  <c r="A83" i="17"/>
  <c r="C82" i="17"/>
  <c r="A82" i="17"/>
  <c r="C81" i="17"/>
  <c r="A81" i="17"/>
  <c r="C80" i="17"/>
  <c r="A80" i="17"/>
  <c r="C79" i="17"/>
  <c r="A79" i="17"/>
  <c r="C78" i="17"/>
  <c r="A78" i="17"/>
  <c r="C77" i="17"/>
  <c r="A77" i="17"/>
  <c r="C76" i="17"/>
  <c r="A76" i="17"/>
  <c r="C75" i="17"/>
  <c r="A75" i="17"/>
  <c r="C74" i="17"/>
  <c r="A74" i="17"/>
  <c r="C73" i="17"/>
  <c r="A73" i="17"/>
  <c r="C72" i="17"/>
  <c r="A72" i="17"/>
  <c r="C71" i="17"/>
  <c r="A71" i="17"/>
  <c r="C70" i="17"/>
  <c r="A70" i="17"/>
  <c r="C69" i="17"/>
  <c r="A69" i="17"/>
  <c r="C68" i="17"/>
  <c r="A68" i="17"/>
  <c r="C67" i="17"/>
  <c r="A67" i="17"/>
  <c r="C66" i="17"/>
  <c r="A66" i="17"/>
  <c r="C65" i="17"/>
  <c r="A65" i="17"/>
  <c r="C64" i="17"/>
  <c r="A64" i="17"/>
  <c r="C63" i="17"/>
  <c r="A63" i="17"/>
  <c r="C62" i="17"/>
  <c r="A62" i="17"/>
  <c r="C61" i="17"/>
  <c r="A61" i="17"/>
  <c r="C60" i="17"/>
  <c r="A60" i="17"/>
  <c r="C59" i="17"/>
  <c r="A59" i="17"/>
  <c r="C58" i="17"/>
  <c r="A58" i="17"/>
  <c r="C57" i="17"/>
  <c r="A57" i="17"/>
  <c r="C56" i="17"/>
  <c r="A56" i="17"/>
  <c r="C55" i="17"/>
  <c r="A55" i="17"/>
  <c r="C54" i="17"/>
  <c r="A54" i="17"/>
  <c r="C53" i="17"/>
  <c r="A53" i="17"/>
  <c r="C52" i="17"/>
  <c r="A52" i="17"/>
  <c r="C51" i="17"/>
  <c r="A51" i="17"/>
  <c r="C50" i="17"/>
  <c r="A50" i="17"/>
  <c r="C49" i="17"/>
  <c r="A49" i="17"/>
  <c r="C48" i="17"/>
  <c r="A48" i="17"/>
  <c r="C47" i="17"/>
  <c r="A47" i="17"/>
  <c r="C46" i="17"/>
  <c r="A46" i="17"/>
  <c r="C45" i="17"/>
  <c r="A45" i="17"/>
  <c r="C44" i="17"/>
  <c r="A44" i="17"/>
  <c r="C43" i="17"/>
  <c r="A43" i="17"/>
  <c r="C42" i="17"/>
  <c r="A42" i="17"/>
  <c r="C41" i="17"/>
  <c r="A41" i="17"/>
  <c r="C40" i="17"/>
  <c r="A40" i="17"/>
  <c r="C39" i="17"/>
  <c r="A39" i="17"/>
  <c r="C38" i="17"/>
  <c r="A38" i="17"/>
  <c r="C37" i="17"/>
  <c r="A37" i="17"/>
  <c r="C36" i="17"/>
  <c r="A36" i="17"/>
  <c r="C35" i="17"/>
  <c r="A35" i="17"/>
  <c r="C34" i="17"/>
  <c r="A34" i="17"/>
  <c r="C33" i="17"/>
  <c r="A33" i="17"/>
  <c r="C32" i="17"/>
  <c r="A32" i="17"/>
  <c r="C31" i="17"/>
  <c r="A31" i="17"/>
  <c r="C30" i="17"/>
  <c r="A30" i="17"/>
  <c r="C29" i="17"/>
  <c r="A29" i="17"/>
  <c r="C28" i="17"/>
  <c r="A28" i="17"/>
  <c r="C27" i="17"/>
  <c r="A27" i="17"/>
  <c r="C26" i="17"/>
  <c r="A26" i="17"/>
  <c r="C25" i="17"/>
  <c r="A25" i="17"/>
  <c r="C24" i="17"/>
  <c r="A24" i="17"/>
  <c r="C23" i="17"/>
  <c r="A23" i="17"/>
  <c r="C22" i="17"/>
  <c r="A22" i="17"/>
  <c r="C21" i="17"/>
  <c r="A21" i="17"/>
  <c r="C20" i="17"/>
  <c r="A20" i="17"/>
  <c r="C19" i="17"/>
  <c r="A19" i="17"/>
  <c r="C18" i="17"/>
  <c r="A18" i="17"/>
  <c r="C17" i="17"/>
  <c r="A17" i="17"/>
  <c r="C16" i="17"/>
  <c r="A16" i="17"/>
  <c r="C15" i="17"/>
  <c r="A15" i="17"/>
  <c r="C14" i="17"/>
  <c r="A14" i="17"/>
  <c r="C13" i="17"/>
  <c r="A13" i="17"/>
  <c r="C12" i="17"/>
  <c r="A12" i="17"/>
  <c r="C11" i="17"/>
  <c r="A11" i="17"/>
  <c r="C10" i="17"/>
  <c r="A10" i="17"/>
  <c r="C9" i="17"/>
  <c r="A9" i="17"/>
  <c r="C8" i="17"/>
  <c r="A8" i="17"/>
  <c r="C7" i="17"/>
  <c r="A7" i="17"/>
  <c r="C6" i="17"/>
  <c r="A6" i="17"/>
  <c r="B5" i="17"/>
  <c r="A3" i="17"/>
  <c r="A2" i="17"/>
  <c r="C101" i="16"/>
  <c r="A101" i="16"/>
  <c r="C100" i="16"/>
  <c r="A100" i="16"/>
  <c r="C99" i="16"/>
  <c r="A99" i="16"/>
  <c r="C98" i="16"/>
  <c r="A98" i="16"/>
  <c r="C97" i="16"/>
  <c r="A97" i="16"/>
  <c r="C96" i="16"/>
  <c r="A96" i="16"/>
  <c r="C95" i="16"/>
  <c r="A95" i="16"/>
  <c r="C94" i="16"/>
  <c r="A94" i="16"/>
  <c r="C93" i="16"/>
  <c r="A93" i="16"/>
  <c r="C92" i="16"/>
  <c r="A92" i="16"/>
  <c r="C91" i="16"/>
  <c r="A91" i="16"/>
  <c r="C90" i="16"/>
  <c r="A90" i="16"/>
  <c r="C89" i="16"/>
  <c r="A89" i="16"/>
  <c r="C88" i="16"/>
  <c r="A88" i="16"/>
  <c r="C87" i="16"/>
  <c r="A87" i="16"/>
  <c r="C86" i="16"/>
  <c r="A86" i="16"/>
  <c r="C85" i="16"/>
  <c r="A85" i="16"/>
  <c r="C84" i="16"/>
  <c r="A84" i="16"/>
  <c r="C83" i="16"/>
  <c r="A83" i="16"/>
  <c r="C82" i="16"/>
  <c r="A82" i="16"/>
  <c r="C81" i="16"/>
  <c r="A81" i="16"/>
  <c r="C80" i="16"/>
  <c r="A80" i="16"/>
  <c r="C79" i="16"/>
  <c r="A79" i="16"/>
  <c r="C78" i="16"/>
  <c r="A78" i="16"/>
  <c r="C77" i="16"/>
  <c r="A77" i="16"/>
  <c r="C76" i="16"/>
  <c r="A76" i="16"/>
  <c r="C75" i="16"/>
  <c r="A75" i="16"/>
  <c r="C74" i="16"/>
  <c r="A74" i="16"/>
  <c r="C73" i="16"/>
  <c r="A73" i="16"/>
  <c r="C72" i="16"/>
  <c r="A72" i="16"/>
  <c r="C71" i="16"/>
  <c r="A71" i="16"/>
  <c r="C70" i="16"/>
  <c r="A70" i="16"/>
  <c r="C69" i="16"/>
  <c r="A69" i="16"/>
  <c r="C68" i="16"/>
  <c r="A68" i="16"/>
  <c r="C67" i="16"/>
  <c r="A67" i="16"/>
  <c r="C66" i="16"/>
  <c r="A66" i="16"/>
  <c r="C65" i="16"/>
  <c r="A65" i="16"/>
  <c r="C64" i="16"/>
  <c r="A64" i="16"/>
  <c r="C63" i="16"/>
  <c r="A63" i="16"/>
  <c r="C62" i="16"/>
  <c r="A62" i="16"/>
  <c r="C61" i="16"/>
  <c r="A61" i="16"/>
  <c r="C60" i="16"/>
  <c r="A60" i="16"/>
  <c r="C59" i="16"/>
  <c r="A59" i="16"/>
  <c r="C58" i="16"/>
  <c r="A58" i="16"/>
  <c r="C57" i="16"/>
  <c r="A57" i="16"/>
  <c r="C56" i="16"/>
  <c r="A56" i="16"/>
  <c r="C55" i="16"/>
  <c r="A55" i="16"/>
  <c r="C54" i="16"/>
  <c r="A54" i="16"/>
  <c r="C53" i="16"/>
  <c r="A53" i="16"/>
  <c r="C52" i="16"/>
  <c r="A52" i="16"/>
  <c r="C51" i="16"/>
  <c r="A51" i="16"/>
  <c r="C50" i="16"/>
  <c r="A50" i="16"/>
  <c r="C49" i="16"/>
  <c r="A49" i="16"/>
  <c r="C48" i="16"/>
  <c r="A48" i="16"/>
  <c r="C47" i="16"/>
  <c r="A47" i="16"/>
  <c r="C46" i="16"/>
  <c r="A46" i="16"/>
  <c r="C45" i="16"/>
  <c r="A45" i="16"/>
  <c r="C44" i="16"/>
  <c r="A44" i="16"/>
  <c r="C43" i="16"/>
  <c r="A43" i="16"/>
  <c r="C42" i="16"/>
  <c r="A42" i="16"/>
  <c r="C41" i="16"/>
  <c r="A41" i="16"/>
  <c r="C40" i="16"/>
  <c r="A40" i="16"/>
  <c r="C39" i="16"/>
  <c r="A39" i="16"/>
  <c r="C38" i="16"/>
  <c r="A38" i="16"/>
  <c r="C37" i="16"/>
  <c r="A37" i="16"/>
  <c r="C36" i="16"/>
  <c r="A36" i="16"/>
  <c r="C35" i="16"/>
  <c r="A35" i="16"/>
  <c r="C34" i="16"/>
  <c r="A34" i="16"/>
  <c r="C33" i="16"/>
  <c r="A33" i="16"/>
  <c r="C32" i="16"/>
  <c r="A32" i="16"/>
  <c r="C31" i="16"/>
  <c r="A31" i="16"/>
  <c r="C30" i="16"/>
  <c r="A30" i="16"/>
  <c r="C29" i="16"/>
  <c r="A29" i="16"/>
  <c r="C28" i="16"/>
  <c r="A28" i="16"/>
  <c r="C27" i="16"/>
  <c r="A27" i="16"/>
  <c r="C26" i="16"/>
  <c r="A26" i="16"/>
  <c r="C25" i="16"/>
  <c r="A25" i="16"/>
  <c r="C24" i="16"/>
  <c r="A24" i="16"/>
  <c r="C23" i="16"/>
  <c r="A23" i="16"/>
  <c r="C22" i="16"/>
  <c r="A22" i="16"/>
  <c r="C21" i="16"/>
  <c r="A21" i="16"/>
  <c r="C20" i="16"/>
  <c r="A20" i="16"/>
  <c r="C19" i="16"/>
  <c r="A19" i="16"/>
  <c r="C18" i="16"/>
  <c r="A18" i="16"/>
  <c r="C17" i="16"/>
  <c r="A17" i="16"/>
  <c r="C16" i="16"/>
  <c r="A16" i="16"/>
  <c r="C15" i="16"/>
  <c r="A15" i="16"/>
  <c r="C14" i="16"/>
  <c r="A14" i="16"/>
  <c r="C13" i="16"/>
  <c r="A13" i="16"/>
  <c r="C12" i="16"/>
  <c r="A12" i="16"/>
  <c r="C11" i="16"/>
  <c r="A11" i="16"/>
  <c r="C10" i="16"/>
  <c r="A10" i="16"/>
  <c r="C9" i="16"/>
  <c r="A9" i="16"/>
  <c r="C8" i="16"/>
  <c r="A8" i="16"/>
  <c r="C7" i="16"/>
  <c r="A7" i="16"/>
  <c r="C6" i="16"/>
  <c r="A6" i="16"/>
  <c r="A3" i="16"/>
  <c r="A2" i="16"/>
  <c r="B5" i="16" s="1"/>
  <c r="C101" i="15"/>
  <c r="A101" i="15"/>
  <c r="C100" i="15"/>
  <c r="A100" i="15"/>
  <c r="C99" i="15"/>
  <c r="A99" i="15"/>
  <c r="C98" i="15"/>
  <c r="A98" i="15"/>
  <c r="C97" i="15"/>
  <c r="A97" i="15"/>
  <c r="C96" i="15"/>
  <c r="A96" i="15"/>
  <c r="C95" i="15"/>
  <c r="A95" i="15"/>
  <c r="C94" i="15"/>
  <c r="A94" i="15"/>
  <c r="C93" i="15"/>
  <c r="A93" i="15"/>
  <c r="C92" i="15"/>
  <c r="A92" i="15"/>
  <c r="C91" i="15"/>
  <c r="A91" i="15"/>
  <c r="C90" i="15"/>
  <c r="A90" i="15"/>
  <c r="C89" i="15"/>
  <c r="A89" i="15"/>
  <c r="C88" i="15"/>
  <c r="A88" i="15"/>
  <c r="C87" i="15"/>
  <c r="A87" i="15"/>
  <c r="C86" i="15"/>
  <c r="A86" i="15"/>
  <c r="C85" i="15"/>
  <c r="A85" i="15"/>
  <c r="C84" i="15"/>
  <c r="A84" i="15"/>
  <c r="C83" i="15"/>
  <c r="A83" i="15"/>
  <c r="C82" i="15"/>
  <c r="A82" i="15"/>
  <c r="C81" i="15"/>
  <c r="A81" i="15"/>
  <c r="C80" i="15"/>
  <c r="A80" i="15"/>
  <c r="C79" i="15"/>
  <c r="A79" i="15"/>
  <c r="C78" i="15"/>
  <c r="A78" i="15"/>
  <c r="C77" i="15"/>
  <c r="A77" i="15"/>
  <c r="C76" i="15"/>
  <c r="A76" i="15"/>
  <c r="C75" i="15"/>
  <c r="A75" i="15"/>
  <c r="C74" i="15"/>
  <c r="A74" i="15"/>
  <c r="C73" i="15"/>
  <c r="A73" i="15"/>
  <c r="C72" i="15"/>
  <c r="A72" i="15"/>
  <c r="C71" i="15"/>
  <c r="A71" i="15"/>
  <c r="C70" i="15"/>
  <c r="A70" i="15"/>
  <c r="C69" i="15"/>
  <c r="A69" i="15"/>
  <c r="C68" i="15"/>
  <c r="A68" i="15"/>
  <c r="C67" i="15"/>
  <c r="A67" i="15"/>
  <c r="C66" i="15"/>
  <c r="A66" i="15"/>
  <c r="C65" i="15"/>
  <c r="A65" i="15"/>
  <c r="C64" i="15"/>
  <c r="A64" i="15"/>
  <c r="C63" i="15"/>
  <c r="A63" i="15"/>
  <c r="C62" i="15"/>
  <c r="A62" i="15"/>
  <c r="C61" i="15"/>
  <c r="A61" i="15"/>
  <c r="C60" i="15"/>
  <c r="A60" i="15"/>
  <c r="C59" i="15"/>
  <c r="A59" i="15"/>
  <c r="C58" i="15"/>
  <c r="A58" i="15"/>
  <c r="C57" i="15"/>
  <c r="A57" i="15"/>
  <c r="C56" i="15"/>
  <c r="A56" i="15"/>
  <c r="C55" i="15"/>
  <c r="A55" i="15"/>
  <c r="C54" i="15"/>
  <c r="A54" i="15"/>
  <c r="C53" i="15"/>
  <c r="A53" i="15"/>
  <c r="C52" i="15"/>
  <c r="A52" i="15"/>
  <c r="C51" i="15"/>
  <c r="A51" i="15"/>
  <c r="C50" i="15"/>
  <c r="A50" i="15"/>
  <c r="C49" i="15"/>
  <c r="A49" i="15"/>
  <c r="C48" i="15"/>
  <c r="A48" i="15"/>
  <c r="C47" i="15"/>
  <c r="A47" i="15"/>
  <c r="C46" i="15"/>
  <c r="A46" i="15"/>
  <c r="C45" i="15"/>
  <c r="A45" i="15"/>
  <c r="C44" i="15"/>
  <c r="A44" i="15"/>
  <c r="C43" i="15"/>
  <c r="A43" i="15"/>
  <c r="C42" i="15"/>
  <c r="A42" i="15"/>
  <c r="C41" i="15"/>
  <c r="A41" i="15"/>
  <c r="C40" i="15"/>
  <c r="A40" i="15"/>
  <c r="C39" i="15"/>
  <c r="A39" i="15"/>
  <c r="C38" i="15"/>
  <c r="A38" i="15"/>
  <c r="C37" i="15"/>
  <c r="A37" i="15"/>
  <c r="C36" i="15"/>
  <c r="A36" i="15"/>
  <c r="C35" i="15"/>
  <c r="A35" i="15"/>
  <c r="C34" i="15"/>
  <c r="A34" i="15"/>
  <c r="C33" i="15"/>
  <c r="A33" i="15"/>
  <c r="C32" i="15"/>
  <c r="A32" i="15"/>
  <c r="C31" i="15"/>
  <c r="A31" i="15"/>
  <c r="C30" i="15"/>
  <c r="A30" i="15"/>
  <c r="C29" i="15"/>
  <c r="A29" i="15"/>
  <c r="C28" i="15"/>
  <c r="A28" i="15"/>
  <c r="C27" i="15"/>
  <c r="A27" i="15"/>
  <c r="C26" i="15"/>
  <c r="A26" i="15"/>
  <c r="C25" i="15"/>
  <c r="A25" i="15"/>
  <c r="C24" i="15"/>
  <c r="A24" i="15"/>
  <c r="C23" i="15"/>
  <c r="A23" i="15"/>
  <c r="C22" i="15"/>
  <c r="A22" i="15"/>
  <c r="C21" i="15"/>
  <c r="A21" i="15"/>
  <c r="C20" i="15"/>
  <c r="A20" i="15"/>
  <c r="C19" i="15"/>
  <c r="A19" i="15"/>
  <c r="C18" i="15"/>
  <c r="A18" i="15"/>
  <c r="C17" i="15"/>
  <c r="A17" i="15"/>
  <c r="C16" i="15"/>
  <c r="A16" i="15"/>
  <c r="C15" i="15"/>
  <c r="A15" i="15"/>
  <c r="C14" i="15"/>
  <c r="A14" i="15"/>
  <c r="C13" i="15"/>
  <c r="A13" i="15"/>
  <c r="C12" i="15"/>
  <c r="A12" i="15"/>
  <c r="C11" i="15"/>
  <c r="A11" i="15"/>
  <c r="C10" i="15"/>
  <c r="A10" i="15"/>
  <c r="C9" i="15"/>
  <c r="A9" i="15"/>
  <c r="C8" i="15"/>
  <c r="A8" i="15"/>
  <c r="C7" i="15"/>
  <c r="A7" i="15"/>
  <c r="C6" i="15"/>
  <c r="A6" i="15"/>
  <c r="A3" i="15"/>
  <c r="A2" i="15"/>
  <c r="B5" i="15" s="1"/>
  <c r="C101" i="8"/>
  <c r="A101" i="8"/>
  <c r="C100" i="8"/>
  <c r="A100" i="8"/>
  <c r="C99" i="8"/>
  <c r="A99" i="8"/>
  <c r="C98" i="8"/>
  <c r="A98" i="8"/>
  <c r="C97" i="8"/>
  <c r="A97" i="8"/>
  <c r="C96" i="8"/>
  <c r="A96" i="8"/>
  <c r="C95" i="8"/>
  <c r="A95" i="8"/>
  <c r="C94" i="8"/>
  <c r="A94" i="8"/>
  <c r="C93" i="8"/>
  <c r="A93" i="8"/>
  <c r="C92" i="8"/>
  <c r="A92" i="8"/>
  <c r="C91" i="8"/>
  <c r="A91" i="8"/>
  <c r="C90" i="8"/>
  <c r="A90" i="8"/>
  <c r="C89" i="8"/>
  <c r="A89" i="8"/>
  <c r="C88" i="8"/>
  <c r="A88" i="8"/>
  <c r="C87" i="8"/>
  <c r="A87" i="8"/>
  <c r="C86" i="8"/>
  <c r="A86" i="8"/>
  <c r="C85" i="8"/>
  <c r="A85" i="8"/>
  <c r="C84" i="8"/>
  <c r="A84" i="8"/>
  <c r="C83" i="8"/>
  <c r="A83" i="8"/>
  <c r="C82" i="8"/>
  <c r="A82" i="8"/>
  <c r="C81" i="8"/>
  <c r="A81" i="8"/>
  <c r="C80" i="8"/>
  <c r="A80" i="8"/>
  <c r="C79" i="8"/>
  <c r="A79" i="8"/>
  <c r="C78" i="8"/>
  <c r="A78" i="8"/>
  <c r="C77" i="8"/>
  <c r="A77" i="8"/>
  <c r="C76" i="8"/>
  <c r="A76" i="8"/>
  <c r="C75" i="8"/>
  <c r="A75" i="8"/>
  <c r="C74" i="8"/>
  <c r="A74" i="8"/>
  <c r="C73" i="8"/>
  <c r="A73" i="8"/>
  <c r="C72" i="8"/>
  <c r="A72" i="8"/>
  <c r="C71" i="8"/>
  <c r="A71" i="8"/>
  <c r="C70" i="8"/>
  <c r="A70" i="8"/>
  <c r="C69" i="8"/>
  <c r="A69" i="8"/>
  <c r="C68" i="8"/>
  <c r="A68" i="8"/>
  <c r="C67" i="8"/>
  <c r="A67" i="8"/>
  <c r="C66" i="8"/>
  <c r="A66" i="8"/>
  <c r="C65" i="8"/>
  <c r="A65" i="8"/>
  <c r="C64" i="8"/>
  <c r="A64" i="8"/>
  <c r="C63" i="8"/>
  <c r="A63" i="8"/>
  <c r="C62" i="8"/>
  <c r="A62" i="8"/>
  <c r="C61" i="8"/>
  <c r="A61" i="8"/>
  <c r="C60" i="8"/>
  <c r="A60" i="8"/>
  <c r="C59" i="8"/>
  <c r="A59" i="8"/>
  <c r="C58" i="8"/>
  <c r="A58" i="8"/>
  <c r="C57" i="8"/>
  <c r="A57" i="8"/>
  <c r="C56" i="8"/>
  <c r="A56" i="8"/>
  <c r="C55" i="8"/>
  <c r="A55" i="8"/>
  <c r="C54" i="8"/>
  <c r="A54" i="8"/>
  <c r="C53" i="8"/>
  <c r="A53" i="8"/>
  <c r="C52" i="8"/>
  <c r="A52" i="8"/>
  <c r="C51" i="8"/>
  <c r="A51" i="8"/>
  <c r="C50" i="8"/>
  <c r="A50" i="8"/>
  <c r="C49" i="8"/>
  <c r="A49" i="8"/>
  <c r="C48" i="8"/>
  <c r="A48" i="8"/>
  <c r="C47" i="8"/>
  <c r="A47" i="8"/>
  <c r="C46" i="8"/>
  <c r="A46" i="8"/>
  <c r="C45" i="8"/>
  <c r="A45" i="8"/>
  <c r="C44" i="8"/>
  <c r="A44" i="8"/>
  <c r="C43" i="8"/>
  <c r="A43" i="8"/>
  <c r="C42" i="8"/>
  <c r="A42" i="8"/>
  <c r="C41" i="8"/>
  <c r="A41" i="8"/>
  <c r="C40" i="8"/>
  <c r="A40" i="8"/>
  <c r="C39" i="8"/>
  <c r="A39" i="8"/>
  <c r="C38" i="8"/>
  <c r="A38" i="8"/>
  <c r="C37" i="8"/>
  <c r="A37" i="8"/>
  <c r="C36" i="8"/>
  <c r="A36" i="8"/>
  <c r="C35" i="8"/>
  <c r="A35" i="8"/>
  <c r="C34" i="8"/>
  <c r="A34" i="8"/>
  <c r="C33" i="8"/>
  <c r="A33" i="8"/>
  <c r="C32" i="8"/>
  <c r="A32" i="8"/>
  <c r="C31" i="8"/>
  <c r="A31" i="8"/>
  <c r="C30" i="8"/>
  <c r="A30" i="8"/>
  <c r="C29" i="8"/>
  <c r="A29" i="8"/>
  <c r="C28" i="8"/>
  <c r="A28" i="8"/>
  <c r="C27" i="8"/>
  <c r="A27" i="8"/>
  <c r="C26" i="8"/>
  <c r="A26" i="8"/>
  <c r="C25" i="8"/>
  <c r="A25" i="8"/>
  <c r="C24" i="8"/>
  <c r="A24" i="8"/>
  <c r="C23" i="8"/>
  <c r="A23" i="8"/>
  <c r="C22" i="8"/>
  <c r="A22" i="8"/>
  <c r="C21" i="8"/>
  <c r="A21" i="8"/>
  <c r="C20" i="8"/>
  <c r="A20" i="8"/>
  <c r="C19" i="8"/>
  <c r="A19" i="8"/>
  <c r="C18" i="8"/>
  <c r="A18" i="8"/>
  <c r="C17" i="8"/>
  <c r="A17" i="8"/>
  <c r="C16" i="8"/>
  <c r="A16" i="8"/>
  <c r="C15" i="8"/>
  <c r="A15" i="8"/>
  <c r="C14" i="8"/>
  <c r="A14" i="8"/>
  <c r="C13" i="8"/>
  <c r="A13" i="8"/>
  <c r="C12" i="8"/>
  <c r="A12" i="8"/>
  <c r="C11" i="8"/>
  <c r="A11" i="8"/>
  <c r="C10" i="8"/>
  <c r="A10" i="8"/>
  <c r="C9" i="8"/>
  <c r="A9" i="8"/>
  <c r="C8" i="8"/>
  <c r="A8" i="8"/>
  <c r="C7" i="8"/>
  <c r="A7" i="8"/>
  <c r="C6" i="8"/>
  <c r="A6" i="8"/>
  <c r="B5" i="8"/>
  <c r="A3" i="8"/>
  <c r="A2" i="8"/>
  <c r="C101" i="9"/>
  <c r="A101" i="9"/>
  <c r="C100" i="9"/>
  <c r="A100" i="9"/>
  <c r="C99" i="9"/>
  <c r="A99" i="9"/>
  <c r="C98" i="9"/>
  <c r="A98" i="9"/>
  <c r="C97" i="9"/>
  <c r="A97" i="9"/>
  <c r="C96" i="9"/>
  <c r="A96" i="9"/>
  <c r="C95" i="9"/>
  <c r="A95" i="9"/>
  <c r="C94" i="9"/>
  <c r="A94" i="9"/>
  <c r="C93" i="9"/>
  <c r="A93" i="9"/>
  <c r="C92" i="9"/>
  <c r="A92" i="9"/>
  <c r="C91" i="9"/>
  <c r="A91" i="9"/>
  <c r="C90" i="9"/>
  <c r="A90" i="9"/>
  <c r="C89" i="9"/>
  <c r="A89" i="9"/>
  <c r="C88" i="9"/>
  <c r="A88" i="9"/>
  <c r="C87" i="9"/>
  <c r="A87" i="9"/>
  <c r="C86" i="9"/>
  <c r="A86" i="9"/>
  <c r="C85" i="9"/>
  <c r="A85" i="9"/>
  <c r="C84" i="9"/>
  <c r="A84" i="9"/>
  <c r="C83" i="9"/>
  <c r="A83" i="9"/>
  <c r="C82" i="9"/>
  <c r="A82" i="9"/>
  <c r="C81" i="9"/>
  <c r="A81" i="9"/>
  <c r="C80" i="9"/>
  <c r="A80" i="9"/>
  <c r="C79" i="9"/>
  <c r="A79" i="9"/>
  <c r="C78" i="9"/>
  <c r="A78" i="9"/>
  <c r="C77" i="9"/>
  <c r="A77" i="9"/>
  <c r="C76" i="9"/>
  <c r="A76" i="9"/>
  <c r="C75" i="9"/>
  <c r="A75" i="9"/>
  <c r="C74" i="9"/>
  <c r="A74" i="9"/>
  <c r="C73" i="9"/>
  <c r="A73" i="9"/>
  <c r="C72" i="9"/>
  <c r="A72" i="9"/>
  <c r="C71" i="9"/>
  <c r="A71" i="9"/>
  <c r="C70" i="9"/>
  <c r="A70" i="9"/>
  <c r="C69" i="9"/>
  <c r="A69" i="9"/>
  <c r="C68" i="9"/>
  <c r="A68" i="9"/>
  <c r="C67" i="9"/>
  <c r="A67" i="9"/>
  <c r="C66" i="9"/>
  <c r="A66" i="9"/>
  <c r="C65" i="9"/>
  <c r="A65" i="9"/>
  <c r="C64" i="9"/>
  <c r="A64" i="9"/>
  <c r="C63" i="9"/>
  <c r="A63" i="9"/>
  <c r="C62" i="9"/>
  <c r="A62" i="9"/>
  <c r="C61" i="9"/>
  <c r="A61" i="9"/>
  <c r="C60" i="9"/>
  <c r="A60" i="9"/>
  <c r="C59" i="9"/>
  <c r="A59" i="9"/>
  <c r="C58" i="9"/>
  <c r="A58" i="9"/>
  <c r="C57" i="9"/>
  <c r="A57" i="9"/>
  <c r="C56" i="9"/>
  <c r="A56" i="9"/>
  <c r="C55" i="9"/>
  <c r="A55" i="9"/>
  <c r="C54" i="9"/>
  <c r="A54" i="9"/>
  <c r="C53" i="9"/>
  <c r="A53" i="9"/>
  <c r="C52" i="9"/>
  <c r="A52" i="9"/>
  <c r="C51" i="9"/>
  <c r="A51" i="9"/>
  <c r="C50" i="9"/>
  <c r="A50" i="9"/>
  <c r="C49" i="9"/>
  <c r="A49" i="9"/>
  <c r="C48" i="9"/>
  <c r="A48" i="9"/>
  <c r="C47" i="9"/>
  <c r="A47" i="9"/>
  <c r="C46" i="9"/>
  <c r="A46" i="9"/>
  <c r="C45" i="9"/>
  <c r="A45" i="9"/>
  <c r="C44" i="9"/>
  <c r="A44" i="9"/>
  <c r="C43" i="9"/>
  <c r="A43" i="9"/>
  <c r="C42" i="9"/>
  <c r="A42" i="9"/>
  <c r="C41" i="9"/>
  <c r="A41" i="9"/>
  <c r="C40" i="9"/>
  <c r="A40" i="9"/>
  <c r="C39" i="9"/>
  <c r="A39" i="9"/>
  <c r="C38" i="9"/>
  <c r="A38" i="9"/>
  <c r="C37" i="9"/>
  <c r="A37" i="9"/>
  <c r="C36" i="9"/>
  <c r="A36" i="9"/>
  <c r="C35" i="9"/>
  <c r="A35" i="9"/>
  <c r="C34" i="9"/>
  <c r="A34" i="9"/>
  <c r="C33" i="9"/>
  <c r="A33" i="9"/>
  <c r="C32" i="9"/>
  <c r="A32" i="9"/>
  <c r="C31" i="9"/>
  <c r="A31" i="9"/>
  <c r="C30" i="9"/>
  <c r="A30" i="9"/>
  <c r="C29" i="9"/>
  <c r="A29" i="9"/>
  <c r="C28" i="9"/>
  <c r="A28" i="9"/>
  <c r="C27" i="9"/>
  <c r="A27" i="9"/>
  <c r="C26" i="9"/>
  <c r="A26" i="9"/>
  <c r="C25" i="9"/>
  <c r="A25" i="9"/>
  <c r="C24" i="9"/>
  <c r="A24" i="9"/>
  <c r="C23" i="9"/>
  <c r="A23" i="9"/>
  <c r="C22" i="9"/>
  <c r="A22" i="9"/>
  <c r="C21" i="9"/>
  <c r="A21" i="9"/>
  <c r="C20" i="9"/>
  <c r="A20" i="9"/>
  <c r="C19" i="9"/>
  <c r="A19" i="9"/>
  <c r="C18" i="9"/>
  <c r="A18" i="9"/>
  <c r="C17" i="9"/>
  <c r="A17" i="9"/>
  <c r="C16" i="9"/>
  <c r="A16" i="9"/>
  <c r="C15" i="9"/>
  <c r="A15" i="9"/>
  <c r="C14" i="9"/>
  <c r="A14" i="9"/>
  <c r="C13" i="9"/>
  <c r="A13" i="9"/>
  <c r="C12" i="9"/>
  <c r="A12" i="9"/>
  <c r="C11" i="9"/>
  <c r="A11" i="9"/>
  <c r="C10" i="9"/>
  <c r="A10" i="9"/>
  <c r="C9" i="9"/>
  <c r="A9" i="9"/>
  <c r="C8" i="9"/>
  <c r="A8" i="9"/>
  <c r="C7" i="9"/>
  <c r="A7" i="9"/>
  <c r="C6" i="9"/>
  <c r="A6" i="9"/>
  <c r="A3" i="9"/>
  <c r="A2" i="9"/>
  <c r="B5" i="9" s="1"/>
  <c r="C101" i="10"/>
  <c r="A101" i="10"/>
  <c r="C100" i="10"/>
  <c r="A100" i="10"/>
  <c r="C99" i="10"/>
  <c r="A99" i="10"/>
  <c r="C98" i="10"/>
  <c r="A98" i="10"/>
  <c r="C97" i="10"/>
  <c r="A97" i="10"/>
  <c r="C96" i="10"/>
  <c r="A96" i="10"/>
  <c r="C95" i="10"/>
  <c r="A95" i="10"/>
  <c r="C94" i="10"/>
  <c r="A94" i="10"/>
  <c r="C93" i="10"/>
  <c r="A93" i="10"/>
  <c r="C92" i="10"/>
  <c r="A92" i="10"/>
  <c r="C91" i="10"/>
  <c r="A91" i="10"/>
  <c r="C90" i="10"/>
  <c r="A90" i="10"/>
  <c r="C89" i="10"/>
  <c r="A89" i="10"/>
  <c r="C88" i="10"/>
  <c r="A88" i="10"/>
  <c r="C87" i="10"/>
  <c r="A87" i="10"/>
  <c r="C86" i="10"/>
  <c r="A86" i="10"/>
  <c r="C85" i="10"/>
  <c r="A85" i="10"/>
  <c r="C84" i="10"/>
  <c r="A84" i="10"/>
  <c r="C83" i="10"/>
  <c r="A83" i="10"/>
  <c r="C82" i="10"/>
  <c r="A82" i="10"/>
  <c r="C81" i="10"/>
  <c r="A81" i="10"/>
  <c r="C80" i="10"/>
  <c r="A80" i="10"/>
  <c r="C79" i="10"/>
  <c r="A79" i="10"/>
  <c r="C78" i="10"/>
  <c r="A78" i="10"/>
  <c r="C77" i="10"/>
  <c r="A77" i="10"/>
  <c r="C76" i="10"/>
  <c r="A76" i="10"/>
  <c r="C75" i="10"/>
  <c r="A75" i="10"/>
  <c r="C74" i="10"/>
  <c r="A74" i="10"/>
  <c r="C73" i="10"/>
  <c r="A73" i="10"/>
  <c r="C72" i="10"/>
  <c r="A72" i="10"/>
  <c r="C71" i="10"/>
  <c r="A71" i="10"/>
  <c r="C70" i="10"/>
  <c r="A70" i="10"/>
  <c r="C69" i="10"/>
  <c r="A69" i="10"/>
  <c r="C68" i="10"/>
  <c r="A68" i="10"/>
  <c r="C67" i="10"/>
  <c r="A67" i="10"/>
  <c r="C66" i="10"/>
  <c r="A66" i="10"/>
  <c r="C65" i="10"/>
  <c r="A65" i="10"/>
  <c r="C64" i="10"/>
  <c r="A64" i="10"/>
  <c r="C63" i="10"/>
  <c r="A63" i="10"/>
  <c r="C62" i="10"/>
  <c r="A62" i="10"/>
  <c r="C61" i="10"/>
  <c r="A61" i="10"/>
  <c r="C60" i="10"/>
  <c r="A60" i="10"/>
  <c r="C59" i="10"/>
  <c r="A59" i="10"/>
  <c r="C58" i="10"/>
  <c r="A58" i="10"/>
  <c r="C57" i="10"/>
  <c r="A57" i="10"/>
  <c r="C56" i="10"/>
  <c r="A56" i="10"/>
  <c r="C55" i="10"/>
  <c r="A55" i="10"/>
  <c r="C54" i="10"/>
  <c r="A54" i="10"/>
  <c r="C53" i="10"/>
  <c r="A53" i="10"/>
  <c r="C52" i="10"/>
  <c r="A52" i="10"/>
  <c r="C51" i="10"/>
  <c r="A51" i="10"/>
  <c r="C50" i="10"/>
  <c r="A50" i="10"/>
  <c r="C49" i="10"/>
  <c r="A49" i="10"/>
  <c r="C48" i="10"/>
  <c r="A48" i="10"/>
  <c r="C47" i="10"/>
  <c r="A47" i="10"/>
  <c r="C46" i="10"/>
  <c r="A46" i="10"/>
  <c r="C45" i="10"/>
  <c r="A45" i="10"/>
  <c r="C44" i="10"/>
  <c r="A44" i="10"/>
  <c r="C43" i="10"/>
  <c r="A43" i="10"/>
  <c r="C42" i="10"/>
  <c r="A42" i="10"/>
  <c r="C41" i="10"/>
  <c r="A41" i="10"/>
  <c r="C40" i="10"/>
  <c r="A40" i="10"/>
  <c r="C39" i="10"/>
  <c r="A39" i="10"/>
  <c r="C38" i="10"/>
  <c r="A38" i="10"/>
  <c r="C37" i="10"/>
  <c r="A37" i="10"/>
  <c r="C36" i="10"/>
  <c r="A36" i="10"/>
  <c r="C35" i="10"/>
  <c r="A35" i="10"/>
  <c r="C34" i="10"/>
  <c r="A34" i="10"/>
  <c r="C33" i="10"/>
  <c r="A33" i="10"/>
  <c r="C32" i="10"/>
  <c r="A32" i="10"/>
  <c r="C31" i="10"/>
  <c r="A31" i="10"/>
  <c r="C30" i="10"/>
  <c r="A30" i="10"/>
  <c r="C29" i="10"/>
  <c r="A29" i="10"/>
  <c r="C28" i="10"/>
  <c r="A28" i="10"/>
  <c r="C27" i="10"/>
  <c r="A27" i="10"/>
  <c r="C26" i="10"/>
  <c r="A26" i="10"/>
  <c r="C25" i="10"/>
  <c r="A25" i="10"/>
  <c r="C24" i="10"/>
  <c r="A24" i="10"/>
  <c r="C23" i="10"/>
  <c r="A23" i="10"/>
  <c r="C22" i="10"/>
  <c r="A22" i="10"/>
  <c r="C21" i="10"/>
  <c r="A21" i="10"/>
  <c r="C20" i="10"/>
  <c r="A20" i="10"/>
  <c r="C19" i="10"/>
  <c r="A19" i="10"/>
  <c r="C18" i="10"/>
  <c r="A18" i="10"/>
  <c r="C17" i="10"/>
  <c r="A17" i="10"/>
  <c r="C16" i="10"/>
  <c r="A16" i="10"/>
  <c r="C15" i="10"/>
  <c r="A15" i="10"/>
  <c r="C14" i="10"/>
  <c r="A14" i="10"/>
  <c r="C13" i="10"/>
  <c r="A13" i="10"/>
  <c r="C12" i="10"/>
  <c r="A12" i="10"/>
  <c r="C11" i="10"/>
  <c r="A11" i="10"/>
  <c r="C10" i="10"/>
  <c r="A10" i="10"/>
  <c r="C9" i="10"/>
  <c r="A9" i="10"/>
  <c r="C8" i="10"/>
  <c r="A8" i="10"/>
  <c r="C7" i="10"/>
  <c r="A7" i="10"/>
  <c r="C6" i="10"/>
  <c r="A6" i="10"/>
  <c r="A3" i="10"/>
  <c r="A2" i="10"/>
  <c r="B5" i="10" s="1"/>
  <c r="C101" i="14"/>
  <c r="A101" i="14"/>
  <c r="C100" i="14"/>
  <c r="A100" i="14"/>
  <c r="C99" i="14"/>
  <c r="A99" i="14"/>
  <c r="C98" i="14"/>
  <c r="A98" i="14"/>
  <c r="C97" i="14"/>
  <c r="A97" i="14"/>
  <c r="C96" i="14"/>
  <c r="A96" i="14"/>
  <c r="C95" i="14"/>
  <c r="A95" i="14"/>
  <c r="C94" i="14"/>
  <c r="A94" i="14"/>
  <c r="C93" i="14"/>
  <c r="A93" i="14"/>
  <c r="C92" i="14"/>
  <c r="A92" i="14"/>
  <c r="C91" i="14"/>
  <c r="A91" i="14"/>
  <c r="C90" i="14"/>
  <c r="A90" i="14"/>
  <c r="C89" i="14"/>
  <c r="A89" i="14"/>
  <c r="C88" i="14"/>
  <c r="A88" i="14"/>
  <c r="C87" i="14"/>
  <c r="A87" i="14"/>
  <c r="C86" i="14"/>
  <c r="A86" i="14"/>
  <c r="C85" i="14"/>
  <c r="A85" i="14"/>
  <c r="C84" i="14"/>
  <c r="A84" i="14"/>
  <c r="C83" i="14"/>
  <c r="A83" i="14"/>
  <c r="C82" i="14"/>
  <c r="A82" i="14"/>
  <c r="C81" i="14"/>
  <c r="A81" i="14"/>
  <c r="C80" i="14"/>
  <c r="A80" i="14"/>
  <c r="C79" i="14"/>
  <c r="A79" i="14"/>
  <c r="C78" i="14"/>
  <c r="A78" i="14"/>
  <c r="C77" i="14"/>
  <c r="A77" i="14"/>
  <c r="C76" i="14"/>
  <c r="A76" i="14"/>
  <c r="C75" i="14"/>
  <c r="A75" i="14"/>
  <c r="C74" i="14"/>
  <c r="A74" i="14"/>
  <c r="C73" i="14"/>
  <c r="A73" i="14"/>
  <c r="C72" i="14"/>
  <c r="A72" i="14"/>
  <c r="C71" i="14"/>
  <c r="A71" i="14"/>
  <c r="C70" i="14"/>
  <c r="A70" i="14"/>
  <c r="C69" i="14"/>
  <c r="A69" i="14"/>
  <c r="C68" i="14"/>
  <c r="A68" i="14"/>
  <c r="C67" i="14"/>
  <c r="A67" i="14"/>
  <c r="C66" i="14"/>
  <c r="A66" i="14"/>
  <c r="C65" i="14"/>
  <c r="A65" i="14"/>
  <c r="C64" i="14"/>
  <c r="A64" i="14"/>
  <c r="C63" i="14"/>
  <c r="A63" i="14"/>
  <c r="C62" i="14"/>
  <c r="A62" i="14"/>
  <c r="C61" i="14"/>
  <c r="A61" i="14"/>
  <c r="C60" i="14"/>
  <c r="A60" i="14"/>
  <c r="C59" i="14"/>
  <c r="A59" i="14"/>
  <c r="C58" i="14"/>
  <c r="A58" i="14"/>
  <c r="C57" i="14"/>
  <c r="A57" i="14"/>
  <c r="C56" i="14"/>
  <c r="A56" i="14"/>
  <c r="C55" i="14"/>
  <c r="A55" i="14"/>
  <c r="C54" i="14"/>
  <c r="A54" i="14"/>
  <c r="C53" i="14"/>
  <c r="A53" i="14"/>
  <c r="C52" i="14"/>
  <c r="A52" i="14"/>
  <c r="C51" i="14"/>
  <c r="A51" i="14"/>
  <c r="C50" i="14"/>
  <c r="A50" i="14"/>
  <c r="C49" i="14"/>
  <c r="A49" i="14"/>
  <c r="C48" i="14"/>
  <c r="A48" i="14"/>
  <c r="C47" i="14"/>
  <c r="A47" i="14"/>
  <c r="C46" i="14"/>
  <c r="A46" i="14"/>
  <c r="C45" i="14"/>
  <c r="A45" i="14"/>
  <c r="C44" i="14"/>
  <c r="A44" i="14"/>
  <c r="C43" i="14"/>
  <c r="A43" i="14"/>
  <c r="C42" i="14"/>
  <c r="A42" i="14"/>
  <c r="C41" i="14"/>
  <c r="A41" i="14"/>
  <c r="C40" i="14"/>
  <c r="A40" i="14"/>
  <c r="C39" i="14"/>
  <c r="A39" i="14"/>
  <c r="C38" i="14"/>
  <c r="A38" i="14"/>
  <c r="C37" i="14"/>
  <c r="A37" i="14"/>
  <c r="C36" i="14"/>
  <c r="A36" i="14"/>
  <c r="C35" i="14"/>
  <c r="A35" i="14"/>
  <c r="C34" i="14"/>
  <c r="A34" i="14"/>
  <c r="C33" i="14"/>
  <c r="A33" i="14"/>
  <c r="C32" i="14"/>
  <c r="A32" i="14"/>
  <c r="C31" i="14"/>
  <c r="A31" i="14"/>
  <c r="C30" i="14"/>
  <c r="A30" i="14"/>
  <c r="C29" i="14"/>
  <c r="A29" i="14"/>
  <c r="C28" i="14"/>
  <c r="A28" i="14"/>
  <c r="C27" i="14"/>
  <c r="A27" i="14"/>
  <c r="C26" i="14"/>
  <c r="A26" i="14"/>
  <c r="C25" i="14"/>
  <c r="A25" i="14"/>
  <c r="C24" i="14"/>
  <c r="A24" i="14"/>
  <c r="C23" i="14"/>
  <c r="A23" i="14"/>
  <c r="C22" i="14"/>
  <c r="A22" i="14"/>
  <c r="C21" i="14"/>
  <c r="A21" i="14"/>
  <c r="C20" i="14"/>
  <c r="A20" i="14"/>
  <c r="C19" i="14"/>
  <c r="A19" i="14"/>
  <c r="C18" i="14"/>
  <c r="A18" i="14"/>
  <c r="C17" i="14"/>
  <c r="A17" i="14"/>
  <c r="C16" i="14"/>
  <c r="A16" i="14"/>
  <c r="C15" i="14"/>
  <c r="A15" i="14"/>
  <c r="C14" i="14"/>
  <c r="A14" i="14"/>
  <c r="C13" i="14"/>
  <c r="A13" i="14"/>
  <c r="C12" i="14"/>
  <c r="A12" i="14"/>
  <c r="C11" i="14"/>
  <c r="A11" i="14"/>
  <c r="C10" i="14"/>
  <c r="A10" i="14"/>
  <c r="C9" i="14"/>
  <c r="A9" i="14"/>
  <c r="C8" i="14"/>
  <c r="A8" i="14"/>
  <c r="C7" i="14"/>
  <c r="A7" i="14"/>
  <c r="C6" i="14"/>
  <c r="A6" i="14"/>
  <c r="A3" i="14"/>
  <c r="A2" i="14"/>
  <c r="B5" i="14" s="1"/>
  <c r="C101" i="13"/>
  <c r="A101" i="13"/>
  <c r="C100" i="13"/>
  <c r="A100" i="13"/>
  <c r="C99" i="13"/>
  <c r="A99" i="13"/>
  <c r="C98" i="13"/>
  <c r="A98" i="13"/>
  <c r="C97" i="13"/>
  <c r="A97" i="13"/>
  <c r="C96" i="13"/>
  <c r="A96" i="13"/>
  <c r="C95" i="13"/>
  <c r="A95" i="13"/>
  <c r="C94" i="13"/>
  <c r="A94" i="13"/>
  <c r="C93" i="13"/>
  <c r="A93" i="13"/>
  <c r="C92" i="13"/>
  <c r="A92" i="13"/>
  <c r="C91" i="13"/>
  <c r="A91" i="13"/>
  <c r="C90" i="13"/>
  <c r="A90" i="13"/>
  <c r="C89" i="13"/>
  <c r="A89" i="13"/>
  <c r="C88" i="13"/>
  <c r="A88" i="13"/>
  <c r="C87" i="13"/>
  <c r="A87" i="13"/>
  <c r="C86" i="13"/>
  <c r="A86" i="13"/>
  <c r="C85" i="13"/>
  <c r="A85" i="13"/>
  <c r="C84" i="13"/>
  <c r="A84" i="13"/>
  <c r="C83" i="13"/>
  <c r="A83" i="13"/>
  <c r="C82" i="13"/>
  <c r="A82" i="13"/>
  <c r="C81" i="13"/>
  <c r="A81" i="13"/>
  <c r="C80" i="13"/>
  <c r="A80" i="13"/>
  <c r="C79" i="13"/>
  <c r="A79" i="13"/>
  <c r="C78" i="13"/>
  <c r="A78" i="13"/>
  <c r="C77" i="13"/>
  <c r="A77" i="13"/>
  <c r="C76" i="13"/>
  <c r="A76" i="13"/>
  <c r="C75" i="13"/>
  <c r="A75" i="13"/>
  <c r="C74" i="13"/>
  <c r="A74" i="13"/>
  <c r="C73" i="13"/>
  <c r="A73" i="13"/>
  <c r="C72" i="13"/>
  <c r="A72" i="13"/>
  <c r="C71" i="13"/>
  <c r="A71" i="13"/>
  <c r="C70" i="13"/>
  <c r="A70" i="13"/>
  <c r="C69" i="13"/>
  <c r="A69" i="13"/>
  <c r="C68" i="13"/>
  <c r="A68" i="13"/>
  <c r="C67" i="13"/>
  <c r="A67" i="13"/>
  <c r="C66" i="13"/>
  <c r="A66" i="13"/>
  <c r="C65" i="13"/>
  <c r="A65" i="13"/>
  <c r="C64" i="13"/>
  <c r="A64" i="13"/>
  <c r="C63" i="13"/>
  <c r="A63" i="13"/>
  <c r="C62" i="13"/>
  <c r="A62" i="13"/>
  <c r="C61" i="13"/>
  <c r="A61" i="13"/>
  <c r="C60" i="13"/>
  <c r="A60" i="13"/>
  <c r="C59" i="13"/>
  <c r="A59" i="13"/>
  <c r="C58" i="13"/>
  <c r="A58" i="13"/>
  <c r="C57" i="13"/>
  <c r="A57" i="13"/>
  <c r="C56" i="13"/>
  <c r="A56" i="13"/>
  <c r="C55" i="13"/>
  <c r="A55" i="13"/>
  <c r="C54" i="13"/>
  <c r="A54" i="13"/>
  <c r="C53" i="13"/>
  <c r="A53" i="13"/>
  <c r="C52" i="13"/>
  <c r="A52" i="13"/>
  <c r="C51" i="13"/>
  <c r="A51" i="13"/>
  <c r="C50" i="13"/>
  <c r="A50" i="13"/>
  <c r="C49" i="13"/>
  <c r="A49" i="13"/>
  <c r="C48" i="13"/>
  <c r="A48" i="13"/>
  <c r="C47" i="13"/>
  <c r="A47" i="13"/>
  <c r="C46" i="13"/>
  <c r="A46" i="13"/>
  <c r="C45" i="13"/>
  <c r="A45" i="13"/>
  <c r="C44" i="13"/>
  <c r="A44" i="13"/>
  <c r="C43" i="13"/>
  <c r="A43" i="13"/>
  <c r="C42" i="13"/>
  <c r="A42" i="13"/>
  <c r="C41" i="13"/>
  <c r="A41" i="13"/>
  <c r="C40" i="13"/>
  <c r="A40" i="13"/>
  <c r="C39" i="13"/>
  <c r="A39" i="13"/>
  <c r="C38" i="13"/>
  <c r="A38" i="13"/>
  <c r="C37" i="13"/>
  <c r="A37" i="13"/>
  <c r="C36" i="13"/>
  <c r="A36" i="13"/>
  <c r="C35" i="13"/>
  <c r="A35" i="13"/>
  <c r="C34" i="13"/>
  <c r="A34" i="13"/>
  <c r="C33" i="13"/>
  <c r="A33" i="13"/>
  <c r="C32" i="13"/>
  <c r="A32" i="13"/>
  <c r="C31" i="13"/>
  <c r="A31" i="13"/>
  <c r="C30" i="13"/>
  <c r="A30" i="13"/>
  <c r="C29" i="13"/>
  <c r="A29" i="13"/>
  <c r="C28" i="13"/>
  <c r="A28" i="13"/>
  <c r="C27" i="13"/>
  <c r="A27" i="13"/>
  <c r="C26" i="13"/>
  <c r="A26" i="13"/>
  <c r="C25" i="13"/>
  <c r="A25" i="13"/>
  <c r="C24" i="13"/>
  <c r="A24" i="13"/>
  <c r="C23" i="13"/>
  <c r="A23" i="13"/>
  <c r="C22" i="13"/>
  <c r="A22" i="13"/>
  <c r="C21" i="13"/>
  <c r="A21" i="13"/>
  <c r="C20" i="13"/>
  <c r="A20" i="13"/>
  <c r="C19" i="13"/>
  <c r="A19" i="13"/>
  <c r="C18" i="13"/>
  <c r="A18" i="13"/>
  <c r="C17" i="13"/>
  <c r="A17" i="13"/>
  <c r="C16" i="13"/>
  <c r="A16" i="13"/>
  <c r="C15" i="13"/>
  <c r="A15" i="13"/>
  <c r="C14" i="13"/>
  <c r="A14" i="13"/>
  <c r="C13" i="13"/>
  <c r="A13" i="13"/>
  <c r="C12" i="13"/>
  <c r="A12" i="13"/>
  <c r="C11" i="13"/>
  <c r="A11" i="13"/>
  <c r="C10" i="13"/>
  <c r="A10" i="13"/>
  <c r="C9" i="13"/>
  <c r="A9" i="13"/>
  <c r="C8" i="13"/>
  <c r="A8" i="13"/>
  <c r="C7" i="13"/>
  <c r="A7" i="13"/>
  <c r="C6" i="13"/>
  <c r="A6" i="13"/>
  <c r="B5" i="13"/>
  <c r="A3" i="13"/>
  <c r="A2" i="13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B5" i="1"/>
</calcChain>
</file>

<file path=xl/sharedStrings.xml><?xml version="1.0" encoding="utf-8"?>
<sst xmlns="http://schemas.openxmlformats.org/spreadsheetml/2006/main" count="184" uniqueCount="141">
  <si>
    <t>State Agency or Indian Tribal Organization</t>
  </si>
  <si>
    <t>All data are preliminary and are subject to revision.</t>
  </si>
  <si>
    <t>WIC PROGRAM -- NUMBER OF PREGNANT WOMEN PARTICIPATING</t>
  </si>
  <si>
    <t>WIC PROGRAM -- NUTRITION SERVICES AND ADMINISTRATION</t>
  </si>
  <si>
    <t>WIC PROGRAM -- FOOD COSTS</t>
  </si>
  <si>
    <t>WIC PROGRAM -- AVERAGE FOOD COST PER PERSON</t>
  </si>
  <si>
    <t>WIC PROGRAM -- TOTAL NUMBER OF PARTICIPANTS</t>
  </si>
  <si>
    <t>WIC PROGRAM -- NUMBER OF CHILDREN PARTICIPATING</t>
  </si>
  <si>
    <t>WIC PROGRAM -- NUMBER OF INFANTS PARTICIPATING</t>
  </si>
  <si>
    <t>WIC PROGRAM -- TOTAL NUMBER OF WOMEN PARTICIPATING</t>
  </si>
  <si>
    <t>WIC PROGRAM -- NUMBER OF POSTPARTUM WOMEN PARTICIPATING</t>
  </si>
  <si>
    <t>WIC PROGRAM -- NUMBER OF BREASTFEEDING WOMEN PARTICIPATING</t>
  </si>
  <si>
    <t>Average Participation</t>
  </si>
  <si>
    <t>Note on WIC Agency Level Monthly Spreadsheets</t>
  </si>
  <si>
    <t xml:space="preserve">     Pregnant Women </t>
  </si>
  <si>
    <t xml:space="preserve">     Postpartum Women </t>
  </si>
  <si>
    <t xml:space="preserve">     Total Women </t>
  </si>
  <si>
    <t xml:space="preserve">     Children </t>
  </si>
  <si>
    <t xml:space="preserve">     Total Participants </t>
  </si>
  <si>
    <t xml:space="preserve">     Average food cost per person</t>
  </si>
  <si>
    <t xml:space="preserve">     Food Costs </t>
  </si>
  <si>
    <t xml:space="preserve">     Nutrition Services and Administration</t>
  </si>
  <si>
    <t>Cumulative Average</t>
  </si>
  <si>
    <t>Cumulative Cost</t>
  </si>
  <si>
    <t xml:space="preserve">     Rebates</t>
  </si>
  <si>
    <t xml:space="preserve">     Infants Fully Breastfed</t>
  </si>
  <si>
    <t xml:space="preserve">     Infants Partially Breastfed</t>
  </si>
  <si>
    <t xml:space="preserve">     Infants Fully Formula-fed</t>
  </si>
  <si>
    <t>WIC PROGRAM -- Infants Fully Breastfed</t>
  </si>
  <si>
    <t>WIC PROGRAM -- Infants Partially Breastfed</t>
  </si>
  <si>
    <t>WIC PROGRAM -- Infants Fully Formula-fed</t>
  </si>
  <si>
    <t>Sixteen spreadsheets are included in the following order:</t>
  </si>
  <si>
    <t>WIC PROGRAM -- Women  Fully Breastfeeding</t>
  </si>
  <si>
    <t>WIC PROGRAM -- Women Partially Breastfeeding</t>
  </si>
  <si>
    <t xml:space="preserve">     Women Fully Breastfeeding</t>
  </si>
  <si>
    <t xml:space="preserve">     Women Partially Breastfeeding</t>
  </si>
  <si>
    <t xml:space="preserve">     Total Breastfeeding Women (includes fully breastfeeding and partially breastfeeding) </t>
  </si>
  <si>
    <t xml:space="preserve">     Total Infants </t>
  </si>
  <si>
    <t>WIC PROGRAM -- REBATES RECEIVED</t>
  </si>
  <si>
    <t xml:space="preserve">This file contains monthly data for the selected fiscal year for each WIC State agency i.e. geographic state, </t>
  </si>
  <si>
    <t xml:space="preserve">Indian tribal organization, and territory.  </t>
  </si>
  <si>
    <t>FISCAL YEAR 2026</t>
  </si>
  <si>
    <t>Connecticut</t>
  </si>
  <si>
    <t>Maine</t>
  </si>
  <si>
    <t>Massachusetts</t>
  </si>
  <si>
    <t>New Hampshire</t>
  </si>
  <si>
    <t>New York</t>
  </si>
  <si>
    <t>Rhode Island</t>
  </si>
  <si>
    <t>Vermont</t>
  </si>
  <si>
    <t>Virgin Islands</t>
  </si>
  <si>
    <t>Pleasant Point, ME</t>
  </si>
  <si>
    <t>Northeast Region</t>
  </si>
  <si>
    <t>Delaware</t>
  </si>
  <si>
    <t>District of Columbia</t>
  </si>
  <si>
    <t>Maryland</t>
  </si>
  <si>
    <t>New Jersey</t>
  </si>
  <si>
    <t>Pennsylvania</t>
  </si>
  <si>
    <t>Puerto Rico</t>
  </si>
  <si>
    <t>Virginia</t>
  </si>
  <si>
    <t>West Virginia</t>
  </si>
  <si>
    <t>Mid-Atlantic Region</t>
  </si>
  <si>
    <t>Alabama</t>
  </si>
  <si>
    <t>Florida</t>
  </si>
  <si>
    <t>Georgia</t>
  </si>
  <si>
    <t>Kentucky</t>
  </si>
  <si>
    <t>Mississippi</t>
  </si>
  <si>
    <t>North Carolina</t>
  </si>
  <si>
    <t>South Carolina</t>
  </si>
  <si>
    <t>Tennessee</t>
  </si>
  <si>
    <t>Choctaw Indians, MS</t>
  </si>
  <si>
    <t>Eastern Cherokee, NC</t>
  </si>
  <si>
    <t>Southeast Region</t>
  </si>
  <si>
    <t>Illinois</t>
  </si>
  <si>
    <t>Indiana</t>
  </si>
  <si>
    <t>Iowa</t>
  </si>
  <si>
    <t>Michigan</t>
  </si>
  <si>
    <t>Minnesota</t>
  </si>
  <si>
    <t>Ohio</t>
  </si>
  <si>
    <t>Wisconsin</t>
  </si>
  <si>
    <t>Midwest Region</t>
  </si>
  <si>
    <t>Arizona</t>
  </si>
  <si>
    <t>Arkansas</t>
  </si>
  <si>
    <t>Louisiana</t>
  </si>
  <si>
    <t>New Mexico</t>
  </si>
  <si>
    <t>Oklahoma</t>
  </si>
  <si>
    <t>Texas</t>
  </si>
  <si>
    <t>Utah</t>
  </si>
  <si>
    <t>Inter-Tribal Council, AZ</t>
  </si>
  <si>
    <t>Navajo Nation, AZ</t>
  </si>
  <si>
    <t>Acoma, Canoncito &amp; Laguna, NM</t>
  </si>
  <si>
    <t>Eight Northern Pueblos, NM</t>
  </si>
  <si>
    <t>Five Sandoval Pueblos, NM</t>
  </si>
  <si>
    <t>Isleta Pueblo, NM</t>
  </si>
  <si>
    <t>San Felipe Pueblo, NM</t>
  </si>
  <si>
    <t>Santo Domingo Tribe, NM</t>
  </si>
  <si>
    <t>Zuni Pueblo, NM</t>
  </si>
  <si>
    <t>Cherokee Nation, OK</t>
  </si>
  <si>
    <t>Chickasaw Nation, OK</t>
  </si>
  <si>
    <t>Choctaw Nation, OK</t>
  </si>
  <si>
    <t>Citizen Potawatomi Nation, OK</t>
  </si>
  <si>
    <t>Inter-Tribal Council, OK</t>
  </si>
  <si>
    <t>Muscogee Creek Nation, OK</t>
  </si>
  <si>
    <t>Osage Tribal Council, OK</t>
  </si>
  <si>
    <t>Otoe-Missouria Tribe, OK</t>
  </si>
  <si>
    <t>Wichita, Caddo &amp; Delaware (WCD), OK</t>
  </si>
  <si>
    <t>Southwest Region</t>
  </si>
  <si>
    <t>Colorado</t>
  </si>
  <si>
    <t>Kansas</t>
  </si>
  <si>
    <t>Missouri</t>
  </si>
  <si>
    <t>Montana</t>
  </si>
  <si>
    <t>Nebraska</t>
  </si>
  <si>
    <t>North Dakota</t>
  </si>
  <si>
    <t>South Dakota</t>
  </si>
  <si>
    <t>Wyoming</t>
  </si>
  <si>
    <t>Ute Mountain Ute Tribe, CO</t>
  </si>
  <si>
    <t>Omaha Sioux, NE</t>
  </si>
  <si>
    <t>Santee Sioux, NE</t>
  </si>
  <si>
    <t>Winnebago Tribe, NE</t>
  </si>
  <si>
    <t>Standing Rock Sioux Tribe, ND</t>
  </si>
  <si>
    <t>Three Affiliated Tribes, ND</t>
  </si>
  <si>
    <t>Cheyenne River Sioux, SD</t>
  </si>
  <si>
    <t>Rosebud Sioux, SD</t>
  </si>
  <si>
    <t>Northern Arapahoe, WY</t>
  </si>
  <si>
    <t>Shoshone Tribe, WY</t>
  </si>
  <si>
    <t>Mountain Plains</t>
  </si>
  <si>
    <t>Alaska</t>
  </si>
  <si>
    <t>American Samoa</t>
  </si>
  <si>
    <t>California</t>
  </si>
  <si>
    <t>Guam</t>
  </si>
  <si>
    <t>Hawaii</t>
  </si>
  <si>
    <t>Idaho</t>
  </si>
  <si>
    <t>Nevada</t>
  </si>
  <si>
    <t>Oregon</t>
  </si>
  <si>
    <t>Washington</t>
  </si>
  <si>
    <t>Northern Marianas</t>
  </si>
  <si>
    <t>Inter-Tribal Council, NV</t>
  </si>
  <si>
    <t>Western Region</t>
  </si>
  <si>
    <t>TOTAL</t>
  </si>
  <si>
    <t>Cumulative Cost:
 October-October</t>
  </si>
  <si>
    <t>This file contains data for October through October of FY 2026.</t>
  </si>
  <si>
    <t>Data as of January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</si>
</sst>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mmmm\ dd\,\ yyyy"/>
  </numFmts>
  <fonts count="11" x14ac:knownFonts="1">
    <font>
      <sz val="10"/>
      <name val="Arial"/>
    </font>
    <font>
      <sz val="8"/>
      <name val="Arial"/>
    </font>
    <font>
      <b/>
      <sz val="10"/>
      <name val="Arial"/>
    </font>
    <font>
      <b/>
      <sz val="9"/>
      <name val="Arial"/>
    </font>
    <font>
      <sz val="9"/>
      <name val="Arial"/>
    </font>
    <font>
      <b/>
      <u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66"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4" fontId="4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3" fontId="3" fillId="0" borderId="0" xfId="0" applyNumberFormat="1" applyFont="1" applyAlignment="1">
      <alignment horizontal="left"/>
    </xf>
    <xf numFmtId="0" fontId="2" fillId="0" borderId="0" xfId="0" applyFont="1"/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 vertical="top"/>
    </xf>
    <xf numFmtId="3" fontId="6" fillId="0" borderId="7" xfId="0" applyNumberFormat="1" applyFont="1" applyBorder="1" applyAlignment="1">
      <alignment horizontal="right" vertical="top"/>
    </xf>
    <xf numFmtId="3" fontId="6" fillId="0" borderId="8" xfId="0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164" fontId="3" fillId="0" borderId="4" xfId="0" applyNumberFormat="1" applyFont="1" applyBorder="1" applyAlignment="1">
      <alignment horizontal="right" vertical="center"/>
    </xf>
    <xf numFmtId="165" fontId="4" fillId="0" borderId="0" xfId="0" applyNumberFormat="1" applyFont="1"/>
    <xf numFmtId="0" fontId="3" fillId="0" borderId="9" xfId="0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horizontal="left" vertical="top"/>
    </xf>
    <xf numFmtId="3" fontId="7" fillId="0" borderId="11" xfId="0" applyNumberFormat="1" applyFont="1" applyBorder="1" applyAlignment="1">
      <alignment horizontal="right" vertical="top"/>
    </xf>
    <xf numFmtId="0" fontId="7" fillId="0" borderId="0" xfId="0" applyFont="1" applyAlignment="1">
      <alignment vertical="top"/>
    </xf>
    <xf numFmtId="0" fontId="7" fillId="0" borderId="0" xfId="0" applyFont="1"/>
    <xf numFmtId="0" fontId="8" fillId="0" borderId="0" xfId="0" applyFont="1"/>
    <xf numFmtId="3" fontId="2" fillId="0" borderId="10" xfId="0" applyNumberFormat="1" applyFont="1" applyBorder="1" applyAlignment="1">
      <alignment horizontal="left" vertical="top"/>
    </xf>
    <xf numFmtId="3" fontId="2" fillId="0" borderId="11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4" fontId="3" fillId="0" borderId="0" xfId="0" applyNumberFormat="1" applyFont="1" applyAlignment="1">
      <alignment horizontal="center"/>
    </xf>
    <xf numFmtId="4" fontId="3" fillId="0" borderId="4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6" fillId="0" borderId="8" xfId="0" applyNumberFormat="1" applyFont="1" applyBorder="1" applyAlignment="1">
      <alignment horizontal="right" vertical="top"/>
    </xf>
    <xf numFmtId="4" fontId="6" fillId="0" borderId="7" xfId="0" applyNumberFormat="1" applyFont="1" applyBorder="1" applyAlignment="1">
      <alignment horizontal="right" vertical="top"/>
    </xf>
    <xf numFmtId="4" fontId="2" fillId="0" borderId="11" xfId="0" applyNumberFormat="1" applyFont="1" applyBorder="1" applyAlignment="1">
      <alignment horizontal="right" vertical="top"/>
    </xf>
    <xf numFmtId="4" fontId="9" fillId="0" borderId="0" xfId="0" applyNumberFormat="1" applyFont="1"/>
    <xf numFmtId="0" fontId="9" fillId="0" borderId="0" xfId="0" applyFont="1" applyAlignment="1">
      <alignment horizontal="left"/>
    </xf>
    <xf numFmtId="4" fontId="3" fillId="0" borderId="8" xfId="0" applyNumberFormat="1" applyFont="1" applyBorder="1" applyAlignment="1">
      <alignment horizontal="right" vertical="top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/>
    </xf>
    <xf numFmtId="3" fontId="4" fillId="2" borderId="5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left" vertical="top"/>
    </xf>
    <xf numFmtId="3" fontId="6" fillId="2" borderId="8" xfId="0" applyNumberFormat="1" applyFont="1" applyFill="1" applyBorder="1" applyAlignment="1">
      <alignment horizontal="right" vertical="top"/>
    </xf>
    <xf numFmtId="0" fontId="6" fillId="2" borderId="0" xfId="0" applyFont="1" applyFill="1" applyAlignment="1">
      <alignment vertical="top"/>
    </xf>
    <xf numFmtId="3" fontId="4" fillId="2" borderId="0" xfId="0" applyNumberFormat="1" applyFont="1" applyFill="1" applyAlignment="1">
      <alignment horizontal="right"/>
    </xf>
    <xf numFmtId="3" fontId="6" fillId="2" borderId="7" xfId="0" applyNumberFormat="1" applyFont="1" applyFill="1" applyBorder="1" applyAlignment="1">
      <alignment horizontal="right" vertical="top"/>
    </xf>
    <xf numFmtId="0" fontId="4" fillId="2" borderId="2" xfId="0" applyFont="1" applyFill="1" applyBorder="1"/>
    <xf numFmtId="3" fontId="2" fillId="2" borderId="10" xfId="0" applyNumberFormat="1" applyFont="1" applyFill="1" applyBorder="1" applyAlignment="1">
      <alignment horizontal="left" vertical="top"/>
    </xf>
    <xf numFmtId="3" fontId="2" fillId="2" borderId="11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vertical="top"/>
    </xf>
    <xf numFmtId="3" fontId="3" fillId="2" borderId="0" xfId="0" applyNumberFormat="1" applyFont="1" applyFill="1" applyAlignment="1">
      <alignment horizontal="left"/>
    </xf>
    <xf numFmtId="0" fontId="9" fillId="2" borderId="0" xfId="0" applyFont="1" applyFill="1"/>
    <xf numFmtId="0" fontId="4" fillId="0" borderId="12" xfId="0" applyFont="1" applyBorder="1"/>
    <xf numFmtId="3" fontId="3" fillId="0" borderId="8" xfId="0" applyNumberFormat="1" applyFont="1" applyBorder="1" applyAlignment="1">
      <alignment horizontal="right" vertical="top"/>
    </xf>
    <xf numFmtId="4" fontId="2" fillId="0" borderId="4" xfId="0" applyNumberFormat="1" applyFont="1" applyBorder="1" applyAlignment="1">
      <alignment horizontal="right" vertical="top"/>
    </xf>
    <xf numFmtId="0" fontId="10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6"/>
  <sheetViews>
    <sheetView showGridLines="0" tabSelected="1" zoomScaleNormal="100" workbookViewId="0">
      <selection sqref="A1:H1"/>
    </sheetView>
  </sheetViews>
  <sheetFormatPr defaultRowHeight="12.75" x14ac:dyDescent="0.2"/>
  <sheetData>
    <row r="1" spans="1:8" x14ac:dyDescent="0.2">
      <c r="A1" s="64" t="s">
        <v>13</v>
      </c>
      <c r="B1" s="64"/>
      <c r="C1" s="64"/>
      <c r="D1" s="64"/>
      <c r="E1" s="64"/>
      <c r="F1" s="64"/>
      <c r="G1" s="64"/>
      <c r="H1" s="64"/>
    </row>
    <row r="3" spans="1:8" ht="15" x14ac:dyDescent="0.2">
      <c r="A3" s="62" t="s">
        <v>39</v>
      </c>
    </row>
    <row r="4" spans="1:8" ht="15" x14ac:dyDescent="0.25">
      <c r="A4" s="63" t="s">
        <v>40</v>
      </c>
    </row>
    <row r="7" spans="1:8" x14ac:dyDescent="0.2">
      <c r="A7" t="s">
        <v>31</v>
      </c>
    </row>
    <row r="8" spans="1:8" x14ac:dyDescent="0.2">
      <c r="A8" t="s">
        <v>14</v>
      </c>
    </row>
    <row r="9" spans="1:8" x14ac:dyDescent="0.2">
      <c r="A9" t="s">
        <v>34</v>
      </c>
    </row>
    <row r="10" spans="1:8" x14ac:dyDescent="0.2">
      <c r="A10" t="s">
        <v>35</v>
      </c>
    </row>
    <row r="11" spans="1:8" x14ac:dyDescent="0.2">
      <c r="A11" t="s">
        <v>36</v>
      </c>
    </row>
    <row r="12" spans="1:8" x14ac:dyDescent="0.2">
      <c r="A12" t="s">
        <v>15</v>
      </c>
    </row>
    <row r="13" spans="1:8" x14ac:dyDescent="0.2">
      <c r="A13" t="s">
        <v>16</v>
      </c>
    </row>
    <row r="14" spans="1:8" x14ac:dyDescent="0.2">
      <c r="A14" t="s">
        <v>25</v>
      </c>
    </row>
    <row r="15" spans="1:8" x14ac:dyDescent="0.2">
      <c r="A15" t="s">
        <v>26</v>
      </c>
    </row>
    <row r="16" spans="1:8" x14ac:dyDescent="0.2">
      <c r="A16" t="s">
        <v>27</v>
      </c>
    </row>
    <row r="17" spans="1:1" x14ac:dyDescent="0.2">
      <c r="A17" s="37" t="s">
        <v>37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24</v>
      </c>
    </row>
    <row r="23" spans="1:1" x14ac:dyDescent="0.2">
      <c r="A23" t="s">
        <v>21</v>
      </c>
    </row>
    <row r="25" spans="1:1" x14ac:dyDescent="0.2">
      <c r="A25" t="s">
        <v>139</v>
      </c>
    </row>
    <row r="26" spans="1:1" x14ac:dyDescent="0.2">
      <c r="A26" s="65" t="s">
        <v>140</v>
      </c>
    </row>
  </sheetData>
  <mergeCells count="1">
    <mergeCell ref="A1:H1"/>
  </mergeCells>
  <phoneticPr fontId="1" type="noConversion"/>
  <pageMargins left="0.5" right="0.5" top="0.5" bottom="0.5" header="0.5" footer="0.3"/>
  <pageSetup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4"/>
  <sheetViews>
    <sheetView workbookViewId="0"/>
  </sheetViews>
  <sheetFormatPr defaultColWidth="9.140625" defaultRowHeight="12" x14ac:dyDescent="0.2"/>
  <cols>
    <col min="1" max="1" width="34.7109375" style="41" customWidth="1"/>
    <col min="2" max="2" width="11.7109375" style="41" customWidth="1"/>
    <col min="3" max="3" width="13.7109375" style="41" customWidth="1"/>
    <col min="4" max="16384" width="9.140625" style="41"/>
  </cols>
  <sheetData>
    <row r="1" spans="1:3" ht="12" customHeight="1" x14ac:dyDescent="0.2">
      <c r="A1" s="39" t="s">
        <v>30</v>
      </c>
      <c r="B1" s="40"/>
    </row>
    <row r="2" spans="1:3" ht="12" customHeight="1" x14ac:dyDescent="0.2">
      <c r="A2" s="39" t="str">
        <f>'Pregnant Women Participating'!A2</f>
        <v>FISCAL YEAR 2026</v>
      </c>
      <c r="B2" s="40"/>
    </row>
    <row r="3" spans="1:3" ht="12" customHeight="1" x14ac:dyDescent="0.2">
      <c r="A3" s="42" t="str">
        <f>'Pregnant Women Participating'!A3</f>
        <v>Data as of January 23, 2026</v>
      </c>
      <c r="B3" s="40"/>
    </row>
    <row r="4" spans="1:3" ht="12" customHeight="1" x14ac:dyDescent="0.2">
      <c r="A4" s="40"/>
      <c r="B4" s="40"/>
    </row>
    <row r="5" spans="1:3" ht="24" customHeight="1" x14ac:dyDescent="0.2">
      <c r="A5" s="43" t="s">
        <v>0</v>
      </c>
      <c r="B5" s="44">
        <f>DATE(RIGHT(A2,4)-1,10,1)</f>
        <v>45931</v>
      </c>
      <c r="C5" s="45" t="s">
        <v>12</v>
      </c>
    </row>
    <row r="6" spans="1:3" ht="12" customHeight="1" x14ac:dyDescent="0.2">
      <c r="A6" s="46" t="str">
        <f>'Pregnant Women Participating'!A6</f>
        <v>Connecticut</v>
      </c>
      <c r="B6" s="47">
        <v>5613</v>
      </c>
      <c r="C6" s="47">
        <f t="shared" ref="C6:C101" si="0">IF(SUM(B6,B6)&gt;0,AVERAGE(B6,B6),"0")</f>
        <v>5613</v>
      </c>
    </row>
    <row r="7" spans="1:3" ht="12" customHeight="1" x14ac:dyDescent="0.2">
      <c r="A7" s="46" t="str">
        <f>'Pregnant Women Participating'!A7</f>
        <v>Maine</v>
      </c>
      <c r="B7" s="47">
        <v>1974</v>
      </c>
      <c r="C7" s="47">
        <f t="shared" si="0"/>
        <v>1974</v>
      </c>
    </row>
    <row r="8" spans="1:3" ht="12" customHeight="1" x14ac:dyDescent="0.2">
      <c r="A8" s="46" t="str">
        <f>'Pregnant Women Participating'!A8</f>
        <v>Massachusetts</v>
      </c>
      <c r="B8" s="47">
        <v>12333</v>
      </c>
      <c r="C8" s="47">
        <f t="shared" si="0"/>
        <v>12333</v>
      </c>
    </row>
    <row r="9" spans="1:3" ht="12" customHeight="1" x14ac:dyDescent="0.2">
      <c r="A9" s="46" t="str">
        <f>'Pregnant Women Participating'!A9</f>
        <v>New Hampshire</v>
      </c>
      <c r="B9" s="47">
        <v>1153</v>
      </c>
      <c r="C9" s="47">
        <f t="shared" si="0"/>
        <v>1153</v>
      </c>
    </row>
    <row r="10" spans="1:3" ht="12" customHeight="1" x14ac:dyDescent="0.2">
      <c r="A10" s="46" t="str">
        <f>'Pregnant Women Participating'!A10</f>
        <v>New York</v>
      </c>
      <c r="B10" s="47">
        <v>36342</v>
      </c>
      <c r="C10" s="47">
        <f t="shared" si="0"/>
        <v>36342</v>
      </c>
    </row>
    <row r="11" spans="1:3" ht="12" customHeight="1" x14ac:dyDescent="0.2">
      <c r="A11" s="46" t="str">
        <f>'Pregnant Women Participating'!A11</f>
        <v>Rhode Island</v>
      </c>
      <c r="B11" s="47">
        <v>2228</v>
      </c>
      <c r="C11" s="47">
        <f t="shared" si="0"/>
        <v>2228</v>
      </c>
    </row>
    <row r="12" spans="1:3" ht="12" customHeight="1" x14ac:dyDescent="0.2">
      <c r="A12" s="46" t="str">
        <f>'Pregnant Women Participating'!A12</f>
        <v>Vermont</v>
      </c>
      <c r="B12" s="47">
        <v>747</v>
      </c>
      <c r="C12" s="47">
        <f t="shared" si="0"/>
        <v>747</v>
      </c>
    </row>
    <row r="13" spans="1:3" ht="12" customHeight="1" x14ac:dyDescent="0.2">
      <c r="A13" s="46" t="str">
        <f>'Pregnant Women Participating'!A13</f>
        <v>Virgin Islands</v>
      </c>
      <c r="B13" s="47">
        <v>160</v>
      </c>
      <c r="C13" s="47">
        <f t="shared" si="0"/>
        <v>160</v>
      </c>
    </row>
    <row r="14" spans="1:3" ht="12" customHeight="1" x14ac:dyDescent="0.2">
      <c r="A14" s="46" t="str">
        <f>'Pregnant Women Participating'!A14</f>
        <v>Pleasant Point, ME</v>
      </c>
      <c r="B14" s="47">
        <v>5</v>
      </c>
      <c r="C14" s="47">
        <f t="shared" si="0"/>
        <v>5</v>
      </c>
    </row>
    <row r="15" spans="1:3" s="50" customFormat="1" ht="24.75" customHeight="1" x14ac:dyDescent="0.2">
      <c r="A15" s="48" t="str">
        <f>'Pregnant Women Participating'!A15</f>
        <v>Northeast Region</v>
      </c>
      <c r="B15" s="49">
        <v>60555</v>
      </c>
      <c r="C15" s="49">
        <f t="shared" si="0"/>
        <v>60555</v>
      </c>
    </row>
    <row r="16" spans="1:3" ht="12" customHeight="1" x14ac:dyDescent="0.2">
      <c r="A16" s="46" t="str">
        <f>'Pregnant Women Participating'!A16</f>
        <v>Delaware</v>
      </c>
      <c r="B16" s="51">
        <v>2550</v>
      </c>
      <c r="C16" s="47">
        <f t="shared" si="0"/>
        <v>2550</v>
      </c>
    </row>
    <row r="17" spans="1:3" ht="12" customHeight="1" x14ac:dyDescent="0.2">
      <c r="A17" s="46" t="str">
        <f>'Pregnant Women Participating'!A17</f>
        <v>District of Columbia</v>
      </c>
      <c r="B17" s="51">
        <v>1492</v>
      </c>
      <c r="C17" s="47">
        <f t="shared" si="0"/>
        <v>1492</v>
      </c>
    </row>
    <row r="18" spans="1:3" ht="12" customHeight="1" x14ac:dyDescent="0.2">
      <c r="A18" s="46" t="str">
        <f>'Pregnant Women Participating'!A18</f>
        <v>Maryland</v>
      </c>
      <c r="B18" s="51">
        <v>12934</v>
      </c>
      <c r="C18" s="47">
        <f t="shared" si="0"/>
        <v>12934</v>
      </c>
    </row>
    <row r="19" spans="1:3" ht="12" customHeight="1" x14ac:dyDescent="0.2">
      <c r="A19" s="46" t="str">
        <f>'Pregnant Women Participating'!A19</f>
        <v>New Jersey</v>
      </c>
      <c r="B19" s="51">
        <v>14635</v>
      </c>
      <c r="C19" s="47">
        <f t="shared" si="0"/>
        <v>14635</v>
      </c>
    </row>
    <row r="20" spans="1:3" ht="12" customHeight="1" x14ac:dyDescent="0.2">
      <c r="A20" s="46" t="str">
        <f>'Pregnant Women Participating'!A20</f>
        <v>Pennsylvania</v>
      </c>
      <c r="B20" s="51">
        <v>28423</v>
      </c>
      <c r="C20" s="47">
        <f t="shared" si="0"/>
        <v>28423</v>
      </c>
    </row>
    <row r="21" spans="1:3" ht="12" customHeight="1" x14ac:dyDescent="0.2">
      <c r="A21" s="46" t="str">
        <f>'Pregnant Women Participating'!A21</f>
        <v>Puerto Rico</v>
      </c>
      <c r="B21" s="51">
        <v>8792</v>
      </c>
      <c r="C21" s="47">
        <f t="shared" si="0"/>
        <v>8792</v>
      </c>
    </row>
    <row r="22" spans="1:3" ht="12" customHeight="1" x14ac:dyDescent="0.2">
      <c r="A22" s="46" t="str">
        <f>'Pregnant Women Participating'!A22</f>
        <v>Virginia</v>
      </c>
      <c r="B22" s="51">
        <v>16135</v>
      </c>
      <c r="C22" s="47">
        <f t="shared" si="0"/>
        <v>16135</v>
      </c>
    </row>
    <row r="23" spans="1:3" ht="12" customHeight="1" x14ac:dyDescent="0.2">
      <c r="A23" s="46" t="str">
        <f>'Pregnant Women Participating'!A23</f>
        <v>West Virginia</v>
      </c>
      <c r="B23" s="51">
        <v>5986</v>
      </c>
      <c r="C23" s="47">
        <f t="shared" si="0"/>
        <v>5986</v>
      </c>
    </row>
    <row r="24" spans="1:3" s="50" customFormat="1" ht="24.75" customHeight="1" x14ac:dyDescent="0.2">
      <c r="A24" s="48" t="str">
        <f>'Pregnant Women Participating'!A24</f>
        <v>Mid-Atlantic Region</v>
      </c>
      <c r="B24" s="52">
        <v>90947</v>
      </c>
      <c r="C24" s="49">
        <f t="shared" si="0"/>
        <v>90947</v>
      </c>
    </row>
    <row r="25" spans="1:3" ht="12" customHeight="1" x14ac:dyDescent="0.2">
      <c r="A25" s="46" t="str">
        <f>'Pregnant Women Participating'!A25</f>
        <v>Alabama</v>
      </c>
      <c r="B25" s="51">
        <v>20939</v>
      </c>
      <c r="C25" s="47">
        <f t="shared" si="0"/>
        <v>20939</v>
      </c>
    </row>
    <row r="26" spans="1:3" ht="12" customHeight="1" x14ac:dyDescent="0.2">
      <c r="A26" s="46" t="str">
        <f>'Pregnant Women Participating'!A26</f>
        <v>Florida</v>
      </c>
      <c r="B26" s="51">
        <v>49907</v>
      </c>
      <c r="C26" s="47">
        <f t="shared" si="0"/>
        <v>49907</v>
      </c>
    </row>
    <row r="27" spans="1:3" ht="12" customHeight="1" x14ac:dyDescent="0.2">
      <c r="A27" s="46" t="str">
        <f>'Pregnant Women Participating'!A27</f>
        <v>Georgia</v>
      </c>
      <c r="B27" s="51">
        <v>35964</v>
      </c>
      <c r="C27" s="47">
        <f t="shared" si="0"/>
        <v>35964</v>
      </c>
    </row>
    <row r="28" spans="1:3" ht="12" customHeight="1" x14ac:dyDescent="0.2">
      <c r="A28" s="46" t="str">
        <f>'Pregnant Women Participating'!A28</f>
        <v>Kentucky</v>
      </c>
      <c r="B28" s="51">
        <v>16982</v>
      </c>
      <c r="C28" s="47">
        <f t="shared" si="0"/>
        <v>16982</v>
      </c>
    </row>
    <row r="29" spans="1:3" ht="12" customHeight="1" x14ac:dyDescent="0.2">
      <c r="A29" s="46" t="str">
        <f>'Pregnant Women Participating'!A29</f>
        <v>Mississippi</v>
      </c>
      <c r="B29" s="51">
        <v>12866</v>
      </c>
      <c r="C29" s="47">
        <f t="shared" si="0"/>
        <v>12866</v>
      </c>
    </row>
    <row r="30" spans="1:3" ht="12" customHeight="1" x14ac:dyDescent="0.2">
      <c r="A30" s="46" t="str">
        <f>'Pregnant Women Participating'!A30</f>
        <v>North Carolina</v>
      </c>
      <c r="B30" s="51">
        <v>32554</v>
      </c>
      <c r="C30" s="47">
        <f t="shared" si="0"/>
        <v>32554</v>
      </c>
    </row>
    <row r="31" spans="1:3" ht="12" customHeight="1" x14ac:dyDescent="0.2">
      <c r="A31" s="46" t="str">
        <f>'Pregnant Women Participating'!A31</f>
        <v>South Carolina</v>
      </c>
      <c r="B31" s="51">
        <v>15699</v>
      </c>
      <c r="C31" s="47">
        <f t="shared" si="0"/>
        <v>15699</v>
      </c>
    </row>
    <row r="32" spans="1:3" ht="12" customHeight="1" x14ac:dyDescent="0.2">
      <c r="A32" s="46" t="str">
        <f>'Pregnant Women Participating'!A32</f>
        <v>Tennessee</v>
      </c>
      <c r="B32" s="51">
        <v>21295</v>
      </c>
      <c r="C32" s="47">
        <f t="shared" si="0"/>
        <v>21295</v>
      </c>
    </row>
    <row r="33" spans="1:3" ht="12" customHeight="1" x14ac:dyDescent="0.2">
      <c r="A33" s="46" t="str">
        <f>'Pregnant Women Participating'!A33</f>
        <v>Choctaw Indians, MS</v>
      </c>
      <c r="B33" s="51">
        <v>106</v>
      </c>
      <c r="C33" s="47">
        <f t="shared" si="0"/>
        <v>106</v>
      </c>
    </row>
    <row r="34" spans="1:3" ht="12" customHeight="1" x14ac:dyDescent="0.2">
      <c r="A34" s="46" t="str">
        <f>'Pregnant Women Participating'!A34</f>
        <v>Eastern Cherokee, NC</v>
      </c>
      <c r="B34" s="51">
        <v>57</v>
      </c>
      <c r="C34" s="47">
        <f t="shared" si="0"/>
        <v>57</v>
      </c>
    </row>
    <row r="35" spans="1:3" s="50" customFormat="1" ht="24.75" customHeight="1" x14ac:dyDescent="0.2">
      <c r="A35" s="48" t="str">
        <f>'Pregnant Women Participating'!A35</f>
        <v>Southeast Region</v>
      </c>
      <c r="B35" s="52">
        <v>206369</v>
      </c>
      <c r="C35" s="49">
        <f t="shared" si="0"/>
        <v>206369</v>
      </c>
    </row>
    <row r="36" spans="1:3" ht="12" customHeight="1" x14ac:dyDescent="0.2">
      <c r="A36" s="46" t="str">
        <f>'Pregnant Women Participating'!A36</f>
        <v>Illinois</v>
      </c>
      <c r="B36" s="51">
        <v>24657</v>
      </c>
      <c r="C36" s="47">
        <f t="shared" si="0"/>
        <v>24657</v>
      </c>
    </row>
    <row r="37" spans="1:3" ht="12" customHeight="1" x14ac:dyDescent="0.2">
      <c r="A37" s="46" t="str">
        <f>'Pregnant Women Participating'!A37</f>
        <v>Indiana</v>
      </c>
      <c r="B37" s="51">
        <v>20507</v>
      </c>
      <c r="C37" s="47">
        <f t="shared" si="0"/>
        <v>20507</v>
      </c>
    </row>
    <row r="38" spans="1:3" ht="12" customHeight="1" x14ac:dyDescent="0.2">
      <c r="A38" s="46" t="str">
        <f>'Pregnant Women Participating'!A38</f>
        <v>Iowa</v>
      </c>
      <c r="B38" s="51">
        <v>8761</v>
      </c>
      <c r="C38" s="47">
        <f t="shared" si="0"/>
        <v>8761</v>
      </c>
    </row>
    <row r="39" spans="1:3" ht="12" customHeight="1" x14ac:dyDescent="0.2">
      <c r="A39" s="46" t="str">
        <f>'Pregnant Women Participating'!A39</f>
        <v>Michigan</v>
      </c>
      <c r="B39" s="51">
        <v>26172</v>
      </c>
      <c r="C39" s="47">
        <f t="shared" si="0"/>
        <v>26172</v>
      </c>
    </row>
    <row r="40" spans="1:3" ht="12" customHeight="1" x14ac:dyDescent="0.2">
      <c r="A40" s="46" t="str">
        <f>'Pregnant Women Participating'!A40</f>
        <v>Minnesota</v>
      </c>
      <c r="B40" s="51">
        <v>10427</v>
      </c>
      <c r="C40" s="47">
        <f t="shared" si="0"/>
        <v>10427</v>
      </c>
    </row>
    <row r="41" spans="1:3" ht="12" customHeight="1" x14ac:dyDescent="0.2">
      <c r="A41" s="46" t="str">
        <f>'Pregnant Women Participating'!A41</f>
        <v>Ohio</v>
      </c>
      <c r="B41" s="51">
        <v>34089</v>
      </c>
      <c r="C41" s="47">
        <f t="shared" si="0"/>
        <v>34089</v>
      </c>
    </row>
    <row r="42" spans="1:3" ht="12" customHeight="1" x14ac:dyDescent="0.2">
      <c r="A42" s="46" t="str">
        <f>'Pregnant Women Participating'!A42</f>
        <v>Wisconsin</v>
      </c>
      <c r="B42" s="51">
        <v>11882</v>
      </c>
      <c r="C42" s="47">
        <f t="shared" si="0"/>
        <v>11882</v>
      </c>
    </row>
    <row r="43" spans="1:3" s="50" customFormat="1" ht="24.75" customHeight="1" x14ac:dyDescent="0.2">
      <c r="A43" s="48" t="str">
        <f>'Pregnant Women Participating'!A43</f>
        <v>Midwest Region</v>
      </c>
      <c r="B43" s="52">
        <v>136495</v>
      </c>
      <c r="C43" s="49">
        <f t="shared" si="0"/>
        <v>136495</v>
      </c>
    </row>
    <row r="44" spans="1:3" ht="12" customHeight="1" x14ac:dyDescent="0.2">
      <c r="A44" s="46" t="str">
        <f>'Pregnant Women Participating'!A44</f>
        <v>Arizona</v>
      </c>
      <c r="B44" s="51">
        <v>18585</v>
      </c>
      <c r="C44" s="47">
        <f t="shared" si="0"/>
        <v>18585</v>
      </c>
    </row>
    <row r="45" spans="1:3" ht="12" customHeight="1" x14ac:dyDescent="0.2">
      <c r="A45" s="46" t="str">
        <f>'Pregnant Women Participating'!A45</f>
        <v>Arkansas</v>
      </c>
      <c r="B45" s="51">
        <v>12391</v>
      </c>
      <c r="C45" s="47">
        <f t="shared" si="0"/>
        <v>12391</v>
      </c>
    </row>
    <row r="46" spans="1:3" ht="12" customHeight="1" x14ac:dyDescent="0.2">
      <c r="A46" s="46" t="str">
        <f>'Pregnant Women Participating'!A46</f>
        <v>Louisiana</v>
      </c>
      <c r="B46" s="51">
        <v>20263</v>
      </c>
      <c r="C46" s="47">
        <f t="shared" si="0"/>
        <v>20263</v>
      </c>
    </row>
    <row r="47" spans="1:3" ht="12" customHeight="1" x14ac:dyDescent="0.2">
      <c r="A47" s="46" t="str">
        <f>'Pregnant Women Participating'!A47</f>
        <v>New Mexico</v>
      </c>
      <c r="B47" s="51">
        <v>5859</v>
      </c>
      <c r="C47" s="47">
        <f t="shared" si="0"/>
        <v>5859</v>
      </c>
    </row>
    <row r="48" spans="1:3" ht="12" customHeight="1" x14ac:dyDescent="0.2">
      <c r="A48" s="46" t="str">
        <f>'Pregnant Women Participating'!A48</f>
        <v>Oklahoma</v>
      </c>
      <c r="B48" s="51">
        <v>13174</v>
      </c>
      <c r="C48" s="47">
        <f t="shared" si="0"/>
        <v>13174</v>
      </c>
    </row>
    <row r="49" spans="1:3" ht="12" customHeight="1" x14ac:dyDescent="0.2">
      <c r="A49" s="46" t="str">
        <f>'Pregnant Women Participating'!A49</f>
        <v>Texas</v>
      </c>
      <c r="B49" s="51">
        <v>71295</v>
      </c>
      <c r="C49" s="47">
        <f t="shared" si="0"/>
        <v>71295</v>
      </c>
    </row>
    <row r="50" spans="1:3" ht="12" customHeight="1" x14ac:dyDescent="0.2">
      <c r="A50" s="46" t="str">
        <f>'Pregnant Women Participating'!A50</f>
        <v>Utah</v>
      </c>
      <c r="B50" s="51">
        <v>5160</v>
      </c>
      <c r="C50" s="47">
        <f t="shared" si="0"/>
        <v>5160</v>
      </c>
    </row>
    <row r="51" spans="1:3" ht="12" customHeight="1" x14ac:dyDescent="0.2">
      <c r="A51" s="46" t="str">
        <f>'Pregnant Women Participating'!A51</f>
        <v>Inter-Tribal Council, AZ</v>
      </c>
      <c r="B51" s="51">
        <v>840</v>
      </c>
      <c r="C51" s="47">
        <f t="shared" si="0"/>
        <v>840</v>
      </c>
    </row>
    <row r="52" spans="1:3" ht="12" customHeight="1" x14ac:dyDescent="0.2">
      <c r="A52" s="46" t="str">
        <f>'Pregnant Women Participating'!A52</f>
        <v>Navajo Nation, AZ</v>
      </c>
      <c r="B52" s="51">
        <v>433</v>
      </c>
      <c r="C52" s="47">
        <f t="shared" si="0"/>
        <v>433</v>
      </c>
    </row>
    <row r="53" spans="1:3" ht="12" customHeight="1" x14ac:dyDescent="0.2">
      <c r="A53" s="46" t="str">
        <f>'Pregnant Women Participating'!A53</f>
        <v>Acoma, Canoncito &amp; Laguna, NM</v>
      </c>
      <c r="B53" s="51">
        <v>42</v>
      </c>
      <c r="C53" s="47">
        <f t="shared" si="0"/>
        <v>42</v>
      </c>
    </row>
    <row r="54" spans="1:3" ht="12" customHeight="1" x14ac:dyDescent="0.2">
      <c r="A54" s="46" t="str">
        <f>'Pregnant Women Participating'!A54</f>
        <v>Eight Northern Pueblos, NM</v>
      </c>
      <c r="B54" s="51">
        <v>47</v>
      </c>
      <c r="C54" s="47">
        <f t="shared" si="0"/>
        <v>47</v>
      </c>
    </row>
    <row r="55" spans="1:3" ht="12" customHeight="1" x14ac:dyDescent="0.2">
      <c r="A55" s="46" t="str">
        <f>'Pregnant Women Participating'!A55</f>
        <v>Five Sandoval Pueblos, NM</v>
      </c>
      <c r="B55" s="51">
        <v>33</v>
      </c>
      <c r="C55" s="47">
        <f t="shared" si="0"/>
        <v>33</v>
      </c>
    </row>
    <row r="56" spans="1:3" ht="12" customHeight="1" x14ac:dyDescent="0.2">
      <c r="A56" s="46" t="str">
        <f>'Pregnant Women Participating'!A56</f>
        <v>Isleta Pueblo, NM</v>
      </c>
      <c r="B56" s="51">
        <v>133</v>
      </c>
      <c r="C56" s="47">
        <f t="shared" si="0"/>
        <v>133</v>
      </c>
    </row>
    <row r="57" spans="1:3" ht="12" customHeight="1" x14ac:dyDescent="0.2">
      <c r="A57" s="46" t="str">
        <f>'Pregnant Women Participating'!A57</f>
        <v>San Felipe Pueblo, NM</v>
      </c>
      <c r="B57" s="51">
        <v>35</v>
      </c>
      <c r="C57" s="47">
        <f t="shared" si="0"/>
        <v>35</v>
      </c>
    </row>
    <row r="58" spans="1:3" ht="12" customHeight="1" x14ac:dyDescent="0.2">
      <c r="A58" s="46" t="str">
        <f>'Pregnant Women Participating'!A58</f>
        <v>Santo Domingo Tribe, NM</v>
      </c>
      <c r="B58" s="51">
        <v>14</v>
      </c>
      <c r="C58" s="47">
        <f t="shared" si="0"/>
        <v>14</v>
      </c>
    </row>
    <row r="59" spans="1:3" ht="12" customHeight="1" x14ac:dyDescent="0.2">
      <c r="A59" s="46" t="str">
        <f>'Pregnant Women Participating'!A59</f>
        <v>Zuni Pueblo, NM</v>
      </c>
      <c r="B59" s="51">
        <v>31</v>
      </c>
      <c r="C59" s="47">
        <f t="shared" si="0"/>
        <v>31</v>
      </c>
    </row>
    <row r="60" spans="1:3" ht="12" customHeight="1" x14ac:dyDescent="0.2">
      <c r="A60" s="46" t="str">
        <f>'Pregnant Women Participating'!A60</f>
        <v>Cherokee Nation, OK</v>
      </c>
      <c r="B60" s="51">
        <v>997</v>
      </c>
      <c r="C60" s="47">
        <f t="shared" si="0"/>
        <v>997</v>
      </c>
    </row>
    <row r="61" spans="1:3" ht="12" customHeight="1" x14ac:dyDescent="0.2">
      <c r="A61" s="46" t="str">
        <f>'Pregnant Women Participating'!A61</f>
        <v>Chickasaw Nation, OK</v>
      </c>
      <c r="B61" s="51">
        <v>540</v>
      </c>
      <c r="C61" s="47">
        <f t="shared" si="0"/>
        <v>540</v>
      </c>
    </row>
    <row r="62" spans="1:3" ht="12" customHeight="1" x14ac:dyDescent="0.2">
      <c r="A62" s="46" t="str">
        <f>'Pregnant Women Participating'!A62</f>
        <v>Choctaw Nation, OK</v>
      </c>
      <c r="B62" s="51">
        <v>727</v>
      </c>
      <c r="C62" s="47">
        <f t="shared" si="0"/>
        <v>727</v>
      </c>
    </row>
    <row r="63" spans="1:3" ht="12" customHeight="1" x14ac:dyDescent="0.2">
      <c r="A63" s="46" t="str">
        <f>'Pregnant Women Participating'!A63</f>
        <v>Citizen Potawatomi Nation, OK</v>
      </c>
      <c r="B63" s="51">
        <v>178</v>
      </c>
      <c r="C63" s="47">
        <f t="shared" si="0"/>
        <v>178</v>
      </c>
    </row>
    <row r="64" spans="1:3" ht="12" customHeight="1" x14ac:dyDescent="0.2">
      <c r="A64" s="46" t="str">
        <f>'Pregnant Women Participating'!A64</f>
        <v>Inter-Tribal Council, OK</v>
      </c>
      <c r="B64" s="51">
        <v>89</v>
      </c>
      <c r="C64" s="47">
        <f t="shared" si="0"/>
        <v>89</v>
      </c>
    </row>
    <row r="65" spans="1:3" ht="12" customHeight="1" x14ac:dyDescent="0.2">
      <c r="A65" s="46" t="str">
        <f>'Pregnant Women Participating'!A65</f>
        <v>Muscogee Creek Nation, OK</v>
      </c>
      <c r="B65" s="51">
        <v>306</v>
      </c>
      <c r="C65" s="47">
        <f t="shared" si="0"/>
        <v>306</v>
      </c>
    </row>
    <row r="66" spans="1:3" ht="12" customHeight="1" x14ac:dyDescent="0.2">
      <c r="A66" s="46" t="str">
        <f>'Pregnant Women Participating'!A66</f>
        <v>Osage Tribal Council, OK</v>
      </c>
      <c r="B66" s="51">
        <v>345</v>
      </c>
      <c r="C66" s="47">
        <f t="shared" si="0"/>
        <v>345</v>
      </c>
    </row>
    <row r="67" spans="1:3" ht="12" customHeight="1" x14ac:dyDescent="0.2">
      <c r="A67" s="46" t="str">
        <f>'Pregnant Women Participating'!A67</f>
        <v>Otoe-Missouria Tribe, OK</v>
      </c>
      <c r="B67" s="51">
        <v>76</v>
      </c>
      <c r="C67" s="47">
        <f t="shared" si="0"/>
        <v>76</v>
      </c>
    </row>
    <row r="68" spans="1:3" ht="12" customHeight="1" x14ac:dyDescent="0.2">
      <c r="A68" s="46" t="str">
        <f>'Pregnant Women Participating'!A68</f>
        <v>Wichita, Caddo &amp; Delaware (WCD), OK</v>
      </c>
      <c r="B68" s="51">
        <v>540</v>
      </c>
      <c r="C68" s="47">
        <f t="shared" si="0"/>
        <v>540</v>
      </c>
    </row>
    <row r="69" spans="1:3" s="50" customFormat="1" ht="24.75" customHeight="1" x14ac:dyDescent="0.2">
      <c r="A69" s="48" t="str">
        <f>'Pregnant Women Participating'!A69</f>
        <v>Southwest Region</v>
      </c>
      <c r="B69" s="52">
        <v>152133</v>
      </c>
      <c r="C69" s="49">
        <f t="shared" si="0"/>
        <v>152133</v>
      </c>
    </row>
    <row r="70" spans="1:3" ht="12" customHeight="1" x14ac:dyDescent="0.2">
      <c r="A70" s="46" t="str">
        <f>'Pregnant Women Participating'!A70</f>
        <v>Colorado</v>
      </c>
      <c r="B70" s="47">
        <v>9984</v>
      </c>
      <c r="C70" s="47">
        <f t="shared" si="0"/>
        <v>9984</v>
      </c>
    </row>
    <row r="71" spans="1:3" ht="12" customHeight="1" x14ac:dyDescent="0.2">
      <c r="A71" s="46" t="str">
        <f>'Pregnant Women Participating'!A71</f>
        <v>Kansas</v>
      </c>
      <c r="B71" s="47">
        <v>6015</v>
      </c>
      <c r="C71" s="47">
        <f t="shared" si="0"/>
        <v>6015</v>
      </c>
    </row>
    <row r="72" spans="1:3" ht="12" customHeight="1" x14ac:dyDescent="0.2">
      <c r="A72" s="46" t="str">
        <f>'Pregnant Women Participating'!A72</f>
        <v>Missouri</v>
      </c>
      <c r="B72" s="47">
        <v>16375</v>
      </c>
      <c r="C72" s="47">
        <f t="shared" si="0"/>
        <v>16375</v>
      </c>
    </row>
    <row r="73" spans="1:3" ht="12" customHeight="1" x14ac:dyDescent="0.2">
      <c r="A73" s="46" t="str">
        <f>'Pregnant Women Participating'!A73</f>
        <v>Montana</v>
      </c>
      <c r="B73" s="47">
        <v>1580</v>
      </c>
      <c r="C73" s="47">
        <f t="shared" si="0"/>
        <v>1580</v>
      </c>
    </row>
    <row r="74" spans="1:3" ht="12" customHeight="1" x14ac:dyDescent="0.2">
      <c r="A74" s="46" t="str">
        <f>'Pregnant Women Participating'!A74</f>
        <v>Nebraska</v>
      </c>
      <c r="B74" s="47">
        <v>4775</v>
      </c>
      <c r="C74" s="47">
        <f t="shared" si="0"/>
        <v>4775</v>
      </c>
    </row>
    <row r="75" spans="1:3" ht="12" customHeight="1" x14ac:dyDescent="0.2">
      <c r="A75" s="46" t="str">
        <f>'Pregnant Women Participating'!A75</f>
        <v>North Dakota</v>
      </c>
      <c r="B75" s="47">
        <v>1454</v>
      </c>
      <c r="C75" s="47">
        <f t="shared" si="0"/>
        <v>1454</v>
      </c>
    </row>
    <row r="76" spans="1:3" ht="12" customHeight="1" x14ac:dyDescent="0.2">
      <c r="A76" s="46" t="str">
        <f>'Pregnant Women Participating'!A76</f>
        <v>South Dakota</v>
      </c>
      <c r="B76" s="47">
        <v>1719</v>
      </c>
      <c r="C76" s="47">
        <f t="shared" si="0"/>
        <v>1719</v>
      </c>
    </row>
    <row r="77" spans="1:3" ht="12" customHeight="1" x14ac:dyDescent="0.2">
      <c r="A77" s="46" t="str">
        <f>'Pregnant Women Participating'!A77</f>
        <v>Wyoming</v>
      </c>
      <c r="B77" s="47">
        <v>959</v>
      </c>
      <c r="C77" s="47">
        <f t="shared" si="0"/>
        <v>959</v>
      </c>
    </row>
    <row r="78" spans="1:3" ht="12" customHeight="1" x14ac:dyDescent="0.2">
      <c r="A78" s="46" t="str">
        <f>'Pregnant Women Participating'!A78</f>
        <v>Ute Mountain Ute Tribe, CO</v>
      </c>
      <c r="B78" s="47">
        <v>18</v>
      </c>
      <c r="C78" s="47">
        <f t="shared" si="0"/>
        <v>18</v>
      </c>
    </row>
    <row r="79" spans="1:3" ht="12" customHeight="1" x14ac:dyDescent="0.2">
      <c r="A79" s="46" t="str">
        <f>'Pregnant Women Participating'!A79</f>
        <v>Omaha Sioux, NE</v>
      </c>
      <c r="B79" s="47">
        <v>42</v>
      </c>
      <c r="C79" s="47">
        <f t="shared" si="0"/>
        <v>42</v>
      </c>
    </row>
    <row r="80" spans="1:3" ht="12" customHeight="1" x14ac:dyDescent="0.2">
      <c r="A80" s="46" t="str">
        <f>'Pregnant Women Participating'!A80</f>
        <v>Santee Sioux, NE</v>
      </c>
      <c r="B80" s="47">
        <v>21</v>
      </c>
      <c r="C80" s="47">
        <f t="shared" si="0"/>
        <v>21</v>
      </c>
    </row>
    <row r="81" spans="1:3" ht="12" customHeight="1" x14ac:dyDescent="0.2">
      <c r="A81" s="46" t="str">
        <f>'Pregnant Women Participating'!A81</f>
        <v>Winnebago Tribe, NE</v>
      </c>
      <c r="B81" s="47">
        <v>21</v>
      </c>
      <c r="C81" s="47">
        <f t="shared" si="0"/>
        <v>21</v>
      </c>
    </row>
    <row r="82" spans="1:3" ht="12" customHeight="1" x14ac:dyDescent="0.2">
      <c r="A82" s="46" t="str">
        <f>'Pregnant Women Participating'!A82</f>
        <v>Standing Rock Sioux Tribe, ND</v>
      </c>
      <c r="B82" s="47">
        <v>59</v>
      </c>
      <c r="C82" s="47">
        <f t="shared" si="0"/>
        <v>59</v>
      </c>
    </row>
    <row r="83" spans="1:3" ht="12" customHeight="1" x14ac:dyDescent="0.2">
      <c r="A83" s="46" t="str">
        <f>'Pregnant Women Participating'!A83</f>
        <v>Three Affiliated Tribes, ND</v>
      </c>
      <c r="B83" s="47">
        <v>25</v>
      </c>
      <c r="C83" s="47">
        <f t="shared" si="0"/>
        <v>25</v>
      </c>
    </row>
    <row r="84" spans="1:3" ht="12" customHeight="1" x14ac:dyDescent="0.2">
      <c r="A84" s="46" t="str">
        <f>'Pregnant Women Participating'!A84</f>
        <v>Cheyenne River Sioux, SD</v>
      </c>
      <c r="B84" s="47">
        <v>59</v>
      </c>
      <c r="C84" s="47">
        <f t="shared" si="0"/>
        <v>59</v>
      </c>
    </row>
    <row r="85" spans="1:3" ht="12" customHeight="1" x14ac:dyDescent="0.2">
      <c r="A85" s="46" t="str">
        <f>'Pregnant Women Participating'!A85</f>
        <v>Rosebud Sioux, SD</v>
      </c>
      <c r="B85" s="47">
        <v>99</v>
      </c>
      <c r="C85" s="47">
        <f t="shared" si="0"/>
        <v>99</v>
      </c>
    </row>
    <row r="86" spans="1:3" ht="12" customHeight="1" x14ac:dyDescent="0.2">
      <c r="A86" s="46" t="str">
        <f>'Pregnant Women Participating'!A86</f>
        <v>Northern Arapahoe, WY</v>
      </c>
      <c r="B86" s="47">
        <v>22</v>
      </c>
      <c r="C86" s="47">
        <f t="shared" si="0"/>
        <v>22</v>
      </c>
    </row>
    <row r="87" spans="1:3" ht="12" customHeight="1" x14ac:dyDescent="0.2">
      <c r="A87" s="46" t="str">
        <f>'Pregnant Women Participating'!A87</f>
        <v>Shoshone Tribe, WY</v>
      </c>
      <c r="B87" s="47">
        <v>27</v>
      </c>
      <c r="C87" s="47">
        <f t="shared" si="0"/>
        <v>27</v>
      </c>
    </row>
    <row r="88" spans="1:3" s="50" customFormat="1" ht="24.75" customHeight="1" x14ac:dyDescent="0.2">
      <c r="A88" s="48" t="str">
        <f>'Pregnant Women Participating'!A88</f>
        <v>Mountain Plains</v>
      </c>
      <c r="B88" s="52">
        <v>43254</v>
      </c>
      <c r="C88" s="49">
        <f t="shared" si="0"/>
        <v>43254</v>
      </c>
    </row>
    <row r="89" spans="1:3" ht="12" customHeight="1" x14ac:dyDescent="0.2">
      <c r="A89" s="53" t="str">
        <f>'Pregnant Women Participating'!A89</f>
        <v>Alaska</v>
      </c>
      <c r="B89" s="47">
        <v>1268</v>
      </c>
      <c r="C89" s="47">
        <f t="shared" si="0"/>
        <v>1268</v>
      </c>
    </row>
    <row r="90" spans="1:3" ht="12" customHeight="1" x14ac:dyDescent="0.2">
      <c r="A90" s="53" t="str">
        <f>'Pregnant Women Participating'!A90</f>
        <v>American Samoa</v>
      </c>
      <c r="B90" s="47">
        <v>420</v>
      </c>
      <c r="C90" s="47">
        <f t="shared" si="0"/>
        <v>420</v>
      </c>
    </row>
    <row r="91" spans="1:3" ht="12" customHeight="1" x14ac:dyDescent="0.2">
      <c r="A91" s="53" t="str">
        <f>'Pregnant Women Participating'!A91</f>
        <v>California</v>
      </c>
      <c r="B91" s="47">
        <v>80943</v>
      </c>
      <c r="C91" s="47">
        <f t="shared" si="0"/>
        <v>80943</v>
      </c>
    </row>
    <row r="92" spans="1:3" ht="12" customHeight="1" x14ac:dyDescent="0.2">
      <c r="A92" s="53" t="str">
        <f>'Pregnant Women Participating'!A92</f>
        <v>Guam</v>
      </c>
      <c r="B92" s="47">
        <v>754</v>
      </c>
      <c r="C92" s="47">
        <f t="shared" si="0"/>
        <v>754</v>
      </c>
    </row>
    <row r="93" spans="1:3" ht="12" customHeight="1" x14ac:dyDescent="0.2">
      <c r="A93" s="53" t="str">
        <f>'Pregnant Women Participating'!A93</f>
        <v>Hawaii</v>
      </c>
      <c r="B93" s="47">
        <v>2160</v>
      </c>
      <c r="C93" s="47">
        <f t="shared" si="0"/>
        <v>2160</v>
      </c>
    </row>
    <row r="94" spans="1:3" ht="12" customHeight="1" x14ac:dyDescent="0.2">
      <c r="A94" s="53" t="str">
        <f>'Pregnant Women Participating'!A94</f>
        <v>Idaho</v>
      </c>
      <c r="B94" s="47">
        <v>3096</v>
      </c>
      <c r="C94" s="47">
        <f t="shared" si="0"/>
        <v>3096</v>
      </c>
    </row>
    <row r="95" spans="1:3" ht="12" customHeight="1" x14ac:dyDescent="0.2">
      <c r="A95" s="53" t="str">
        <f>'Pregnant Women Participating'!A95</f>
        <v>Nevada</v>
      </c>
      <c r="B95" s="47">
        <v>7779</v>
      </c>
      <c r="C95" s="47">
        <f t="shared" si="0"/>
        <v>7779</v>
      </c>
    </row>
    <row r="96" spans="1:3" ht="12" customHeight="1" x14ac:dyDescent="0.2">
      <c r="A96" s="53" t="str">
        <f>'Pregnant Women Participating'!A96</f>
        <v>Oregon</v>
      </c>
      <c r="B96" s="47">
        <v>7789</v>
      </c>
      <c r="C96" s="47">
        <f t="shared" si="0"/>
        <v>7789</v>
      </c>
    </row>
    <row r="97" spans="1:3" ht="12" customHeight="1" x14ac:dyDescent="0.2">
      <c r="A97" s="53" t="str">
        <f>'Pregnant Women Participating'!A97</f>
        <v>Washington</v>
      </c>
      <c r="B97" s="47">
        <v>11927</v>
      </c>
      <c r="C97" s="47">
        <f t="shared" si="0"/>
        <v>11927</v>
      </c>
    </row>
    <row r="98" spans="1:3" ht="12" customHeight="1" x14ac:dyDescent="0.2">
      <c r="A98" s="53" t="str">
        <f>'Pregnant Women Participating'!A98</f>
        <v>Northern Marianas</v>
      </c>
      <c r="B98" s="47">
        <v>200</v>
      </c>
      <c r="C98" s="47">
        <f t="shared" si="0"/>
        <v>200</v>
      </c>
    </row>
    <row r="99" spans="1:3" ht="12" customHeight="1" x14ac:dyDescent="0.2">
      <c r="A99" s="53" t="str">
        <f>'Pregnant Women Participating'!A99</f>
        <v>Inter-Tribal Council, NV</v>
      </c>
      <c r="B99" s="47">
        <v>54</v>
      </c>
      <c r="C99" s="47">
        <f t="shared" si="0"/>
        <v>54</v>
      </c>
    </row>
    <row r="100" spans="1:3" s="50" customFormat="1" ht="24.75" customHeight="1" x14ac:dyDescent="0.2">
      <c r="A100" s="48" t="str">
        <f>'Pregnant Women Participating'!A100</f>
        <v>Western Region</v>
      </c>
      <c r="B100" s="52">
        <v>116390</v>
      </c>
      <c r="C100" s="49">
        <f t="shared" si="0"/>
        <v>116390</v>
      </c>
    </row>
    <row r="101" spans="1:3" s="56" customFormat="1" ht="16.5" customHeight="1" thickBot="1" x14ac:dyDescent="0.25">
      <c r="A101" s="54" t="str">
        <f>'Pregnant Women Participating'!A101</f>
        <v>TOTAL</v>
      </c>
      <c r="B101" s="55">
        <v>806143</v>
      </c>
      <c r="C101" s="55">
        <f t="shared" si="0"/>
        <v>806143</v>
      </c>
    </row>
    <row r="102" spans="1:3" ht="12.75" customHeight="1" thickTop="1" x14ac:dyDescent="0.2">
      <c r="A102" s="57"/>
    </row>
    <row r="103" spans="1:3" x14ac:dyDescent="0.2">
      <c r="A103" s="57"/>
    </row>
    <row r="104" spans="1:3" s="58" customFormat="1" ht="12.75" x14ac:dyDescent="0.2">
      <c r="A104" s="39" t="s">
        <v>1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pageSetUpPr fitToPage="1"/>
  </sheetPr>
  <dimension ref="A1:C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2" width="11.7109375" style="3" customWidth="1"/>
    <col min="3" max="3" width="13.7109375" style="3" customWidth="1"/>
    <col min="4" max="16384" width="9.140625" style="3"/>
  </cols>
  <sheetData>
    <row r="1" spans="1:3" ht="12" customHeight="1" x14ac:dyDescent="0.2">
      <c r="A1" s="10" t="s">
        <v>8</v>
      </c>
      <c r="B1" s="2"/>
    </row>
    <row r="2" spans="1:3" ht="12" customHeight="1" x14ac:dyDescent="0.2">
      <c r="A2" s="10" t="str">
        <f>'Pregnant Women Participating'!A2</f>
        <v>FISCAL YEAR 2026</v>
      </c>
      <c r="B2" s="2"/>
    </row>
    <row r="3" spans="1:3" ht="12" customHeight="1" x14ac:dyDescent="0.2">
      <c r="A3" s="1" t="str">
        <f>'Pregnant Women Participating'!A3</f>
        <v>Data as of January 23, 2026</v>
      </c>
      <c r="B3" s="2"/>
    </row>
    <row r="4" spans="1:3" ht="12" customHeight="1" x14ac:dyDescent="0.2">
      <c r="A4" s="2"/>
      <c r="B4" s="2"/>
    </row>
    <row r="5" spans="1:3" ht="24" customHeight="1" x14ac:dyDescent="0.2">
      <c r="A5" s="6" t="s">
        <v>0</v>
      </c>
      <c r="B5" s="18">
        <f>DATE(RIGHT(A2,4)-1,10,1)</f>
        <v>45931</v>
      </c>
      <c r="C5" s="12" t="s">
        <v>12</v>
      </c>
    </row>
    <row r="6" spans="1:3" ht="12" customHeight="1" x14ac:dyDescent="0.2">
      <c r="A6" s="7" t="str">
        <f>'Pregnant Women Participating'!A6</f>
        <v>Connecticut</v>
      </c>
      <c r="B6" s="13">
        <v>11247</v>
      </c>
      <c r="C6" s="13">
        <f t="shared" ref="C6:C14" si="0">IF(SUM(B6,B6)&gt;0,AVERAGE(B6,B6)," ")</f>
        <v>11247</v>
      </c>
    </row>
    <row r="7" spans="1:3" ht="12" customHeight="1" x14ac:dyDescent="0.2">
      <c r="A7" s="7" t="str">
        <f>'Pregnant Women Participating'!A7</f>
        <v>Maine</v>
      </c>
      <c r="B7" s="13">
        <v>3971</v>
      </c>
      <c r="C7" s="13">
        <f t="shared" si="0"/>
        <v>3971</v>
      </c>
    </row>
    <row r="8" spans="1:3" ht="12" customHeight="1" x14ac:dyDescent="0.2">
      <c r="A8" s="7" t="str">
        <f>'Pregnant Women Participating'!A8</f>
        <v>Massachusetts</v>
      </c>
      <c r="B8" s="13">
        <v>23472</v>
      </c>
      <c r="C8" s="13">
        <f t="shared" si="0"/>
        <v>23472</v>
      </c>
    </row>
    <row r="9" spans="1:3" ht="12" customHeight="1" x14ac:dyDescent="0.2">
      <c r="A9" s="7" t="str">
        <f>'Pregnant Women Participating'!A9</f>
        <v>New Hampshire</v>
      </c>
      <c r="B9" s="13">
        <v>2270</v>
      </c>
      <c r="C9" s="13">
        <f t="shared" si="0"/>
        <v>2270</v>
      </c>
    </row>
    <row r="10" spans="1:3" ht="12" customHeight="1" x14ac:dyDescent="0.2">
      <c r="A10" s="7" t="str">
        <f>'Pregnant Women Participating'!A10</f>
        <v>New York</v>
      </c>
      <c r="B10" s="13">
        <v>89733</v>
      </c>
      <c r="C10" s="13">
        <f t="shared" si="0"/>
        <v>89733</v>
      </c>
    </row>
    <row r="11" spans="1:3" ht="12" customHeight="1" x14ac:dyDescent="0.2">
      <c r="A11" s="7" t="str">
        <f>'Pregnant Women Participating'!A11</f>
        <v>Rhode Island</v>
      </c>
      <c r="B11" s="13">
        <v>3834</v>
      </c>
      <c r="C11" s="13">
        <f t="shared" si="0"/>
        <v>3834</v>
      </c>
    </row>
    <row r="12" spans="1:3" ht="12" customHeight="1" x14ac:dyDescent="0.2">
      <c r="A12" s="7" t="str">
        <f>'Pregnant Women Participating'!A12</f>
        <v>Vermont</v>
      </c>
      <c r="B12" s="13">
        <v>1816</v>
      </c>
      <c r="C12" s="13">
        <f t="shared" si="0"/>
        <v>1816</v>
      </c>
    </row>
    <row r="13" spans="1:3" ht="12" customHeight="1" x14ac:dyDescent="0.2">
      <c r="A13" s="7" t="str">
        <f>'Pregnant Women Participating'!A13</f>
        <v>Virgin Islands</v>
      </c>
      <c r="B13" s="13">
        <v>535</v>
      </c>
      <c r="C13" s="13">
        <f t="shared" si="0"/>
        <v>535</v>
      </c>
    </row>
    <row r="14" spans="1:3" ht="12" customHeight="1" x14ac:dyDescent="0.2">
      <c r="A14" s="7" t="str">
        <f>'Pregnant Women Participating'!A14</f>
        <v>Pleasant Point, ME</v>
      </c>
      <c r="B14" s="13">
        <v>7</v>
      </c>
      <c r="C14" s="13">
        <f t="shared" si="0"/>
        <v>7</v>
      </c>
    </row>
    <row r="15" spans="1:3" s="17" customFormat="1" ht="24.75" customHeight="1" x14ac:dyDescent="0.2">
      <c r="A15" s="14" t="str">
        <f>'Pregnant Women Participating'!A15</f>
        <v>Northeast Region</v>
      </c>
      <c r="B15" s="16">
        <v>136885</v>
      </c>
      <c r="C15" s="16">
        <f t="shared" ref="C15:C101" si="1">IF(SUM(B15,B15)&gt;0,AVERAGE(B15,B15)," ")</f>
        <v>136885</v>
      </c>
    </row>
    <row r="16" spans="1:3" ht="12" customHeight="1" x14ac:dyDescent="0.2">
      <c r="A16" s="7" t="str">
        <f>'Pregnant Women Participating'!A16</f>
        <v>Delaware</v>
      </c>
      <c r="B16" s="4">
        <v>4787</v>
      </c>
      <c r="C16" s="13">
        <f t="shared" si="1"/>
        <v>4787</v>
      </c>
    </row>
    <row r="17" spans="1:3" ht="12" customHeight="1" x14ac:dyDescent="0.2">
      <c r="A17" s="7" t="str">
        <f>'Pregnant Women Participating'!A17</f>
        <v>District of Columbia</v>
      </c>
      <c r="B17" s="4">
        <v>2800</v>
      </c>
      <c r="C17" s="13">
        <f t="shared" si="1"/>
        <v>2800</v>
      </c>
    </row>
    <row r="18" spans="1:3" ht="12" customHeight="1" x14ac:dyDescent="0.2">
      <c r="A18" s="7" t="str">
        <f>'Pregnant Women Participating'!A18</f>
        <v>Maryland</v>
      </c>
      <c r="B18" s="4">
        <v>26863</v>
      </c>
      <c r="C18" s="13">
        <f t="shared" si="1"/>
        <v>26863</v>
      </c>
    </row>
    <row r="19" spans="1:3" ht="12" customHeight="1" x14ac:dyDescent="0.2">
      <c r="A19" s="7" t="str">
        <f>'Pregnant Women Participating'!A19</f>
        <v>New Jersey</v>
      </c>
      <c r="B19" s="4">
        <v>32593</v>
      </c>
      <c r="C19" s="13">
        <f t="shared" si="1"/>
        <v>32593</v>
      </c>
    </row>
    <row r="20" spans="1:3" ht="12" customHeight="1" x14ac:dyDescent="0.2">
      <c r="A20" s="7" t="str">
        <f>'Pregnant Women Participating'!A20</f>
        <v>Pennsylvania</v>
      </c>
      <c r="B20" s="4">
        <v>40069</v>
      </c>
      <c r="C20" s="13">
        <f t="shared" si="1"/>
        <v>40069</v>
      </c>
    </row>
    <row r="21" spans="1:3" ht="12" customHeight="1" x14ac:dyDescent="0.2">
      <c r="A21" s="7" t="str">
        <f>'Pregnant Women Participating'!A21</f>
        <v>Puerto Rico</v>
      </c>
      <c r="B21" s="4">
        <v>13946</v>
      </c>
      <c r="C21" s="13">
        <f t="shared" si="1"/>
        <v>13946</v>
      </c>
    </row>
    <row r="22" spans="1:3" ht="12" customHeight="1" x14ac:dyDescent="0.2">
      <c r="A22" s="7" t="str">
        <f>'Pregnant Women Participating'!A22</f>
        <v>Virginia</v>
      </c>
      <c r="B22" s="4">
        <v>25121</v>
      </c>
      <c r="C22" s="13">
        <f t="shared" si="1"/>
        <v>25121</v>
      </c>
    </row>
    <row r="23" spans="1:3" ht="12" customHeight="1" x14ac:dyDescent="0.2">
      <c r="A23" s="7" t="str">
        <f>'Pregnant Women Participating'!A23</f>
        <v>West Virginia</v>
      </c>
      <c r="B23" s="4">
        <v>8242</v>
      </c>
      <c r="C23" s="13">
        <f t="shared" si="1"/>
        <v>8242</v>
      </c>
    </row>
    <row r="24" spans="1:3" s="17" customFormat="1" ht="24.75" customHeight="1" x14ac:dyDescent="0.2">
      <c r="A24" s="14" t="str">
        <f>'Pregnant Women Participating'!A24</f>
        <v>Mid-Atlantic Region</v>
      </c>
      <c r="B24" s="15">
        <v>154421</v>
      </c>
      <c r="C24" s="16">
        <f t="shared" si="1"/>
        <v>154421</v>
      </c>
    </row>
    <row r="25" spans="1:3" ht="12" customHeight="1" x14ac:dyDescent="0.2">
      <c r="A25" s="7" t="str">
        <f>'Pregnant Women Participating'!A25</f>
        <v>Alabama</v>
      </c>
      <c r="B25" s="4">
        <v>26528</v>
      </c>
      <c r="C25" s="13">
        <f t="shared" si="1"/>
        <v>26528</v>
      </c>
    </row>
    <row r="26" spans="1:3" ht="12" customHeight="1" x14ac:dyDescent="0.2">
      <c r="A26" s="7" t="str">
        <f>'Pregnant Women Participating'!A26</f>
        <v>Florida</v>
      </c>
      <c r="B26" s="4">
        <v>95924</v>
      </c>
      <c r="C26" s="13">
        <f t="shared" si="1"/>
        <v>95924</v>
      </c>
    </row>
    <row r="27" spans="1:3" ht="12" customHeight="1" x14ac:dyDescent="0.2">
      <c r="A27" s="7" t="str">
        <f>'Pregnant Women Participating'!A27</f>
        <v>Georgia</v>
      </c>
      <c r="B27" s="4">
        <v>59962</v>
      </c>
      <c r="C27" s="13">
        <f t="shared" si="1"/>
        <v>59962</v>
      </c>
    </row>
    <row r="28" spans="1:3" ht="12" customHeight="1" x14ac:dyDescent="0.2">
      <c r="A28" s="7" t="str">
        <f>'Pregnant Women Participating'!A28</f>
        <v>Kentucky</v>
      </c>
      <c r="B28" s="4">
        <v>25093</v>
      </c>
      <c r="C28" s="13">
        <f t="shared" si="1"/>
        <v>25093</v>
      </c>
    </row>
    <row r="29" spans="1:3" ht="12" customHeight="1" x14ac:dyDescent="0.2">
      <c r="A29" s="7" t="str">
        <f>'Pregnant Women Participating'!A29</f>
        <v>Mississippi</v>
      </c>
      <c r="B29" s="4">
        <v>17087</v>
      </c>
      <c r="C29" s="13">
        <f t="shared" si="1"/>
        <v>17087</v>
      </c>
    </row>
    <row r="30" spans="1:3" ht="12" customHeight="1" x14ac:dyDescent="0.2">
      <c r="A30" s="7" t="str">
        <f>'Pregnant Women Participating'!A30</f>
        <v>North Carolina</v>
      </c>
      <c r="B30" s="4">
        <v>57379</v>
      </c>
      <c r="C30" s="13">
        <f t="shared" si="1"/>
        <v>57379</v>
      </c>
    </row>
    <row r="31" spans="1:3" ht="12" customHeight="1" x14ac:dyDescent="0.2">
      <c r="A31" s="7" t="str">
        <f>'Pregnant Women Participating'!A31</f>
        <v>South Carolina</v>
      </c>
      <c r="B31" s="4">
        <v>22821</v>
      </c>
      <c r="C31" s="13">
        <f t="shared" si="1"/>
        <v>22821</v>
      </c>
    </row>
    <row r="32" spans="1:3" ht="12" customHeight="1" x14ac:dyDescent="0.2">
      <c r="A32" s="7" t="str">
        <f>'Pregnant Women Participating'!A32</f>
        <v>Tennessee</v>
      </c>
      <c r="B32" s="4">
        <v>37094</v>
      </c>
      <c r="C32" s="13">
        <f t="shared" si="1"/>
        <v>37094</v>
      </c>
    </row>
    <row r="33" spans="1:3" ht="12" customHeight="1" x14ac:dyDescent="0.2">
      <c r="A33" s="7" t="str">
        <f>'Pregnant Women Participating'!A33</f>
        <v>Choctaw Indians, MS</v>
      </c>
      <c r="B33" s="4">
        <v>131</v>
      </c>
      <c r="C33" s="13">
        <f t="shared" si="1"/>
        <v>131</v>
      </c>
    </row>
    <row r="34" spans="1:3" ht="12" customHeight="1" x14ac:dyDescent="0.2">
      <c r="A34" s="7" t="str">
        <f>'Pregnant Women Participating'!A34</f>
        <v>Eastern Cherokee, NC</v>
      </c>
      <c r="B34" s="4">
        <v>107</v>
      </c>
      <c r="C34" s="13">
        <f t="shared" si="1"/>
        <v>107</v>
      </c>
    </row>
    <row r="35" spans="1:3" s="17" customFormat="1" ht="24.75" customHeight="1" x14ac:dyDescent="0.2">
      <c r="A35" s="14" t="str">
        <f>'Pregnant Women Participating'!A35</f>
        <v>Southeast Region</v>
      </c>
      <c r="B35" s="15">
        <v>342126</v>
      </c>
      <c r="C35" s="16">
        <f t="shared" si="1"/>
        <v>342126</v>
      </c>
    </row>
    <row r="36" spans="1:3" ht="12" customHeight="1" x14ac:dyDescent="0.2">
      <c r="A36" s="7" t="str">
        <f>'Pregnant Women Participating'!A36</f>
        <v>Illinois</v>
      </c>
      <c r="B36" s="4">
        <v>43754</v>
      </c>
      <c r="C36" s="13">
        <f t="shared" si="1"/>
        <v>43754</v>
      </c>
    </row>
    <row r="37" spans="1:3" ht="12" customHeight="1" x14ac:dyDescent="0.2">
      <c r="A37" s="7" t="str">
        <f>'Pregnant Women Participating'!A37</f>
        <v>Indiana</v>
      </c>
      <c r="B37" s="4">
        <v>34565</v>
      </c>
      <c r="C37" s="13">
        <f t="shared" si="1"/>
        <v>34565</v>
      </c>
    </row>
    <row r="38" spans="1:3" ht="12" customHeight="1" x14ac:dyDescent="0.2">
      <c r="A38" s="7" t="str">
        <f>'Pregnant Women Participating'!A38</f>
        <v>Iowa</v>
      </c>
      <c r="B38" s="4">
        <v>14185</v>
      </c>
      <c r="C38" s="13">
        <f t="shared" si="1"/>
        <v>14185</v>
      </c>
    </row>
    <row r="39" spans="1:3" ht="12" customHeight="1" x14ac:dyDescent="0.2">
      <c r="A39" s="7" t="str">
        <f>'Pregnant Women Participating'!A39</f>
        <v>Michigan</v>
      </c>
      <c r="B39" s="4">
        <v>41071</v>
      </c>
      <c r="C39" s="13">
        <f t="shared" si="1"/>
        <v>41071</v>
      </c>
    </row>
    <row r="40" spans="1:3" ht="12" customHeight="1" x14ac:dyDescent="0.2">
      <c r="A40" s="7" t="str">
        <f>'Pregnant Women Participating'!A40</f>
        <v>Minnesota</v>
      </c>
      <c r="B40" s="4">
        <v>21357</v>
      </c>
      <c r="C40" s="13">
        <f t="shared" si="1"/>
        <v>21357</v>
      </c>
    </row>
    <row r="41" spans="1:3" ht="12" customHeight="1" x14ac:dyDescent="0.2">
      <c r="A41" s="7" t="str">
        <f>'Pregnant Women Participating'!A41</f>
        <v>Ohio</v>
      </c>
      <c r="B41" s="4">
        <v>43307</v>
      </c>
      <c r="C41" s="13">
        <f t="shared" si="1"/>
        <v>43307</v>
      </c>
    </row>
    <row r="42" spans="1:3" ht="12" customHeight="1" x14ac:dyDescent="0.2">
      <c r="A42" s="7" t="str">
        <f>'Pregnant Women Participating'!A42</f>
        <v>Wisconsin</v>
      </c>
      <c r="B42" s="4">
        <v>19470</v>
      </c>
      <c r="C42" s="13">
        <f t="shared" si="1"/>
        <v>19470</v>
      </c>
    </row>
    <row r="43" spans="1:3" s="17" customFormat="1" ht="24.75" customHeight="1" x14ac:dyDescent="0.2">
      <c r="A43" s="14" t="str">
        <f>'Pregnant Women Participating'!A43</f>
        <v>Midwest Region</v>
      </c>
      <c r="B43" s="15">
        <v>217709</v>
      </c>
      <c r="C43" s="16">
        <f t="shared" si="1"/>
        <v>217709</v>
      </c>
    </row>
    <row r="44" spans="1:3" ht="12" customHeight="1" x14ac:dyDescent="0.2">
      <c r="A44" s="7" t="str">
        <f>'Pregnant Women Participating'!A44</f>
        <v>Arizona</v>
      </c>
      <c r="B44" s="4">
        <v>30879</v>
      </c>
      <c r="C44" s="13">
        <f t="shared" si="1"/>
        <v>30879</v>
      </c>
    </row>
    <row r="45" spans="1:3" ht="12" customHeight="1" x14ac:dyDescent="0.2">
      <c r="A45" s="7" t="str">
        <f>'Pregnant Women Participating'!A45</f>
        <v>Arkansas</v>
      </c>
      <c r="B45" s="4">
        <v>16781</v>
      </c>
      <c r="C45" s="13">
        <f t="shared" si="1"/>
        <v>16781</v>
      </c>
    </row>
    <row r="46" spans="1:3" ht="12" customHeight="1" x14ac:dyDescent="0.2">
      <c r="A46" s="7" t="str">
        <f>'Pregnant Women Participating'!A46</f>
        <v>Louisiana</v>
      </c>
      <c r="B46" s="4">
        <v>27636</v>
      </c>
      <c r="C46" s="13">
        <f t="shared" si="1"/>
        <v>27636</v>
      </c>
    </row>
    <row r="47" spans="1:3" ht="12" customHeight="1" x14ac:dyDescent="0.2">
      <c r="A47" s="7" t="str">
        <f>'Pregnant Women Participating'!A47</f>
        <v>New Mexico</v>
      </c>
      <c r="B47" s="4">
        <v>10623</v>
      </c>
      <c r="C47" s="13">
        <f t="shared" si="1"/>
        <v>10623</v>
      </c>
    </row>
    <row r="48" spans="1:3" ht="12" customHeight="1" x14ac:dyDescent="0.2">
      <c r="A48" s="7" t="str">
        <f>'Pregnant Women Participating'!A48</f>
        <v>Oklahoma</v>
      </c>
      <c r="B48" s="4">
        <v>18412</v>
      </c>
      <c r="C48" s="13">
        <f t="shared" si="1"/>
        <v>18412</v>
      </c>
    </row>
    <row r="49" spans="1:3" ht="12" customHeight="1" x14ac:dyDescent="0.2">
      <c r="A49" s="7" t="str">
        <f>'Pregnant Women Participating'!A49</f>
        <v>Texas</v>
      </c>
      <c r="B49" s="4">
        <v>185119</v>
      </c>
      <c r="C49" s="13">
        <f t="shared" si="1"/>
        <v>185119</v>
      </c>
    </row>
    <row r="50" spans="1:3" ht="12" customHeight="1" x14ac:dyDescent="0.2">
      <c r="A50" s="7" t="str">
        <f>'Pregnant Women Participating'!A50</f>
        <v>Utah</v>
      </c>
      <c r="B50" s="4">
        <v>10660</v>
      </c>
      <c r="C50" s="13">
        <f t="shared" si="1"/>
        <v>10660</v>
      </c>
    </row>
    <row r="51" spans="1:3" ht="12" customHeight="1" x14ac:dyDescent="0.2">
      <c r="A51" s="7" t="str">
        <f>'Pregnant Women Participating'!A51</f>
        <v>Inter-Tribal Council, AZ</v>
      </c>
      <c r="B51" s="4">
        <v>1258</v>
      </c>
      <c r="C51" s="13">
        <f t="shared" si="1"/>
        <v>1258</v>
      </c>
    </row>
    <row r="52" spans="1:3" ht="12" customHeight="1" x14ac:dyDescent="0.2">
      <c r="A52" s="7" t="str">
        <f>'Pregnant Women Participating'!A52</f>
        <v>Navajo Nation, AZ</v>
      </c>
      <c r="B52" s="4">
        <v>820</v>
      </c>
      <c r="C52" s="13">
        <f t="shared" si="1"/>
        <v>820</v>
      </c>
    </row>
    <row r="53" spans="1:3" ht="12" customHeight="1" x14ac:dyDescent="0.2">
      <c r="A53" s="7" t="str">
        <f>'Pregnant Women Participating'!A53</f>
        <v>Acoma, Canoncito &amp; Laguna, NM</v>
      </c>
      <c r="B53" s="4">
        <v>67</v>
      </c>
      <c r="C53" s="13">
        <f t="shared" si="1"/>
        <v>67</v>
      </c>
    </row>
    <row r="54" spans="1:3" ht="12" customHeight="1" x14ac:dyDescent="0.2">
      <c r="A54" s="7" t="str">
        <f>'Pregnant Women Participating'!A54</f>
        <v>Eight Northern Pueblos, NM</v>
      </c>
      <c r="B54" s="4">
        <v>65</v>
      </c>
      <c r="C54" s="13">
        <f t="shared" si="1"/>
        <v>65</v>
      </c>
    </row>
    <row r="55" spans="1:3" ht="12" customHeight="1" x14ac:dyDescent="0.2">
      <c r="A55" s="7" t="str">
        <f>'Pregnant Women Participating'!A55</f>
        <v>Five Sandoval Pueblos, NM</v>
      </c>
      <c r="B55" s="4">
        <v>50</v>
      </c>
      <c r="C55" s="13">
        <f t="shared" si="1"/>
        <v>50</v>
      </c>
    </row>
    <row r="56" spans="1:3" ht="12" customHeight="1" x14ac:dyDescent="0.2">
      <c r="A56" s="7" t="str">
        <f>'Pregnant Women Participating'!A56</f>
        <v>Isleta Pueblo, NM</v>
      </c>
      <c r="B56" s="4">
        <v>205</v>
      </c>
      <c r="C56" s="13">
        <f t="shared" si="1"/>
        <v>205</v>
      </c>
    </row>
    <row r="57" spans="1:3" ht="12" customHeight="1" x14ac:dyDescent="0.2">
      <c r="A57" s="7" t="str">
        <f>'Pregnant Women Participating'!A57</f>
        <v>San Felipe Pueblo, NM</v>
      </c>
      <c r="B57" s="4">
        <v>59</v>
      </c>
      <c r="C57" s="13">
        <f t="shared" si="1"/>
        <v>59</v>
      </c>
    </row>
    <row r="58" spans="1:3" ht="12" customHeight="1" x14ac:dyDescent="0.2">
      <c r="A58" s="7" t="str">
        <f>'Pregnant Women Participating'!A58</f>
        <v>Santo Domingo Tribe, NM</v>
      </c>
      <c r="B58" s="4">
        <v>21</v>
      </c>
      <c r="C58" s="13">
        <f t="shared" si="1"/>
        <v>21</v>
      </c>
    </row>
    <row r="59" spans="1:3" ht="12" customHeight="1" x14ac:dyDescent="0.2">
      <c r="A59" s="7" t="str">
        <f>'Pregnant Women Participating'!A59</f>
        <v>Zuni Pueblo, NM</v>
      </c>
      <c r="B59" s="4">
        <v>90</v>
      </c>
      <c r="C59" s="13">
        <f t="shared" si="1"/>
        <v>90</v>
      </c>
    </row>
    <row r="60" spans="1:3" ht="12" customHeight="1" x14ac:dyDescent="0.2">
      <c r="A60" s="7" t="str">
        <f>'Pregnant Women Participating'!A60</f>
        <v>Cherokee Nation, OK</v>
      </c>
      <c r="B60" s="4">
        <v>1348</v>
      </c>
      <c r="C60" s="13">
        <f t="shared" si="1"/>
        <v>1348</v>
      </c>
    </row>
    <row r="61" spans="1:3" ht="12" customHeight="1" x14ac:dyDescent="0.2">
      <c r="A61" s="7" t="str">
        <f>'Pregnant Women Participating'!A61</f>
        <v>Chickasaw Nation, OK</v>
      </c>
      <c r="B61" s="4">
        <v>835</v>
      </c>
      <c r="C61" s="13">
        <f t="shared" si="1"/>
        <v>835</v>
      </c>
    </row>
    <row r="62" spans="1:3" ht="12" customHeight="1" x14ac:dyDescent="0.2">
      <c r="A62" s="7" t="str">
        <f>'Pregnant Women Participating'!A62</f>
        <v>Choctaw Nation, OK</v>
      </c>
      <c r="B62" s="4">
        <v>1018</v>
      </c>
      <c r="C62" s="13">
        <f t="shared" si="1"/>
        <v>1018</v>
      </c>
    </row>
    <row r="63" spans="1:3" ht="12" customHeight="1" x14ac:dyDescent="0.2">
      <c r="A63" s="7" t="str">
        <f>'Pregnant Women Participating'!A63</f>
        <v>Citizen Potawatomi Nation, OK</v>
      </c>
      <c r="B63" s="4">
        <v>263</v>
      </c>
      <c r="C63" s="13">
        <f t="shared" si="1"/>
        <v>263</v>
      </c>
    </row>
    <row r="64" spans="1:3" ht="12" customHeight="1" x14ac:dyDescent="0.2">
      <c r="A64" s="7" t="str">
        <f>'Pregnant Women Participating'!A64</f>
        <v>Inter-Tribal Council, OK</v>
      </c>
      <c r="B64" s="4">
        <v>139</v>
      </c>
      <c r="C64" s="13">
        <f t="shared" si="1"/>
        <v>139</v>
      </c>
    </row>
    <row r="65" spans="1:3" ht="12" customHeight="1" x14ac:dyDescent="0.2">
      <c r="A65" s="7" t="str">
        <f>'Pregnant Women Participating'!A65</f>
        <v>Muscogee Creek Nation, OK</v>
      </c>
      <c r="B65" s="4">
        <v>420</v>
      </c>
      <c r="C65" s="13">
        <f t="shared" si="1"/>
        <v>420</v>
      </c>
    </row>
    <row r="66" spans="1:3" ht="12" customHeight="1" x14ac:dyDescent="0.2">
      <c r="A66" s="7" t="str">
        <f>'Pregnant Women Participating'!A66</f>
        <v>Osage Tribal Council, OK</v>
      </c>
      <c r="B66" s="4">
        <v>544</v>
      </c>
      <c r="C66" s="13">
        <f t="shared" si="1"/>
        <v>544</v>
      </c>
    </row>
    <row r="67" spans="1:3" ht="12" customHeight="1" x14ac:dyDescent="0.2">
      <c r="A67" s="7" t="str">
        <f>'Pregnant Women Participating'!A67</f>
        <v>Otoe-Missouria Tribe, OK</v>
      </c>
      <c r="B67" s="4">
        <v>105</v>
      </c>
      <c r="C67" s="13">
        <f t="shared" si="1"/>
        <v>105</v>
      </c>
    </row>
    <row r="68" spans="1:3" ht="12" customHeight="1" x14ac:dyDescent="0.2">
      <c r="A68" s="7" t="str">
        <f>'Pregnant Women Participating'!A68</f>
        <v>Wichita, Caddo &amp; Delaware (WCD), OK</v>
      </c>
      <c r="B68" s="4">
        <v>855</v>
      </c>
      <c r="C68" s="13">
        <f t="shared" si="1"/>
        <v>855</v>
      </c>
    </row>
    <row r="69" spans="1:3" s="17" customFormat="1" ht="24.75" customHeight="1" x14ac:dyDescent="0.2">
      <c r="A69" s="14" t="str">
        <f>'Pregnant Women Participating'!A69</f>
        <v>Southwest Region</v>
      </c>
      <c r="B69" s="15">
        <v>308272</v>
      </c>
      <c r="C69" s="16">
        <f t="shared" si="1"/>
        <v>308272</v>
      </c>
    </row>
    <row r="70" spans="1:3" ht="12" customHeight="1" x14ac:dyDescent="0.2">
      <c r="A70" s="7" t="str">
        <f>'Pregnant Women Participating'!A70</f>
        <v>Colorado</v>
      </c>
      <c r="B70" s="13">
        <v>19722</v>
      </c>
      <c r="C70" s="13">
        <f t="shared" si="1"/>
        <v>19722</v>
      </c>
    </row>
    <row r="71" spans="1:3" ht="12" customHeight="1" x14ac:dyDescent="0.2">
      <c r="A71" s="7" t="str">
        <f>'Pregnant Women Participating'!A71</f>
        <v>Kansas</v>
      </c>
      <c r="B71" s="13">
        <v>10742</v>
      </c>
      <c r="C71" s="13">
        <f t="shared" si="1"/>
        <v>10742</v>
      </c>
    </row>
    <row r="72" spans="1:3" ht="12" customHeight="1" x14ac:dyDescent="0.2">
      <c r="A72" s="7" t="str">
        <f>'Pregnant Women Participating'!A72</f>
        <v>Missouri</v>
      </c>
      <c r="B72" s="13">
        <v>24731</v>
      </c>
      <c r="C72" s="13">
        <f t="shared" si="1"/>
        <v>24731</v>
      </c>
    </row>
    <row r="73" spans="1:3" ht="12" customHeight="1" x14ac:dyDescent="0.2">
      <c r="A73" s="7" t="str">
        <f>'Pregnant Women Participating'!A73</f>
        <v>Montana</v>
      </c>
      <c r="B73" s="13">
        <v>2911</v>
      </c>
      <c r="C73" s="13">
        <f t="shared" si="1"/>
        <v>2911</v>
      </c>
    </row>
    <row r="74" spans="1:3" ht="12" customHeight="1" x14ac:dyDescent="0.2">
      <c r="A74" s="7" t="str">
        <f>'Pregnant Women Participating'!A74</f>
        <v>Nebraska</v>
      </c>
      <c r="B74" s="13">
        <v>8103</v>
      </c>
      <c r="C74" s="13">
        <f t="shared" si="1"/>
        <v>8103</v>
      </c>
    </row>
    <row r="75" spans="1:3" ht="12" customHeight="1" x14ac:dyDescent="0.2">
      <c r="A75" s="7" t="str">
        <f>'Pregnant Women Participating'!A75</f>
        <v>North Dakota</v>
      </c>
      <c r="B75" s="13">
        <v>2347</v>
      </c>
      <c r="C75" s="13">
        <f t="shared" si="1"/>
        <v>2347</v>
      </c>
    </row>
    <row r="76" spans="1:3" ht="12" customHeight="1" x14ac:dyDescent="0.2">
      <c r="A76" s="7" t="str">
        <f>'Pregnant Women Participating'!A76</f>
        <v>South Dakota</v>
      </c>
      <c r="B76" s="13">
        <v>3075</v>
      </c>
      <c r="C76" s="13">
        <f t="shared" si="1"/>
        <v>3075</v>
      </c>
    </row>
    <row r="77" spans="1:3" ht="12" customHeight="1" x14ac:dyDescent="0.2">
      <c r="A77" s="7" t="str">
        <f>'Pregnant Women Participating'!A77</f>
        <v>Wyoming</v>
      </c>
      <c r="B77" s="13">
        <v>1694</v>
      </c>
      <c r="C77" s="13">
        <f t="shared" si="1"/>
        <v>1694</v>
      </c>
    </row>
    <row r="78" spans="1:3" ht="12" customHeight="1" x14ac:dyDescent="0.2">
      <c r="A78" s="7" t="str">
        <f>'Pregnant Women Participating'!A78</f>
        <v>Ute Mountain Ute Tribe, CO</v>
      </c>
      <c r="B78" s="13">
        <v>32</v>
      </c>
      <c r="C78" s="13">
        <f t="shared" si="1"/>
        <v>32</v>
      </c>
    </row>
    <row r="79" spans="1:3" ht="12" customHeight="1" x14ac:dyDescent="0.2">
      <c r="A79" s="7" t="str">
        <f>'Pregnant Women Participating'!A79</f>
        <v>Omaha Sioux, NE</v>
      </c>
      <c r="B79" s="13">
        <v>59</v>
      </c>
      <c r="C79" s="13">
        <f t="shared" si="1"/>
        <v>59</v>
      </c>
    </row>
    <row r="80" spans="1:3" ht="12" customHeight="1" x14ac:dyDescent="0.2">
      <c r="A80" s="7" t="str">
        <f>'Pregnant Women Participating'!A80</f>
        <v>Santee Sioux, NE</v>
      </c>
      <c r="B80" s="13">
        <v>23</v>
      </c>
      <c r="C80" s="13">
        <f t="shared" si="1"/>
        <v>23</v>
      </c>
    </row>
    <row r="81" spans="1:3" ht="12" customHeight="1" x14ac:dyDescent="0.2">
      <c r="A81" s="7" t="str">
        <f>'Pregnant Women Participating'!A81</f>
        <v>Winnebago Tribe, NE</v>
      </c>
      <c r="B81" s="13">
        <v>31</v>
      </c>
      <c r="C81" s="13">
        <f t="shared" si="1"/>
        <v>31</v>
      </c>
    </row>
    <row r="82" spans="1:3" ht="12" customHeight="1" x14ac:dyDescent="0.2">
      <c r="A82" s="7" t="str">
        <f>'Pregnant Women Participating'!A82</f>
        <v>Standing Rock Sioux Tribe, ND</v>
      </c>
      <c r="B82" s="13">
        <v>72</v>
      </c>
      <c r="C82" s="13">
        <f t="shared" si="1"/>
        <v>72</v>
      </c>
    </row>
    <row r="83" spans="1:3" ht="12" customHeight="1" x14ac:dyDescent="0.2">
      <c r="A83" s="7" t="str">
        <f>'Pregnant Women Participating'!A83</f>
        <v>Three Affiliated Tribes, ND</v>
      </c>
      <c r="B83" s="13">
        <v>30</v>
      </c>
      <c r="C83" s="13">
        <f t="shared" si="1"/>
        <v>30</v>
      </c>
    </row>
    <row r="84" spans="1:3" ht="12" customHeight="1" x14ac:dyDescent="0.2">
      <c r="A84" s="7" t="str">
        <f>'Pregnant Women Participating'!A84</f>
        <v>Cheyenne River Sioux, SD</v>
      </c>
      <c r="B84" s="13">
        <v>96</v>
      </c>
      <c r="C84" s="13">
        <f t="shared" si="1"/>
        <v>96</v>
      </c>
    </row>
    <row r="85" spans="1:3" ht="12" customHeight="1" x14ac:dyDescent="0.2">
      <c r="A85" s="7" t="str">
        <f>'Pregnant Women Participating'!A85</f>
        <v>Rosebud Sioux, SD</v>
      </c>
      <c r="B85" s="13">
        <v>184</v>
      </c>
      <c r="C85" s="13">
        <f t="shared" si="1"/>
        <v>184</v>
      </c>
    </row>
    <row r="86" spans="1:3" ht="12" customHeight="1" x14ac:dyDescent="0.2">
      <c r="A86" s="7" t="str">
        <f>'Pregnant Women Participating'!A86</f>
        <v>Northern Arapahoe, WY</v>
      </c>
      <c r="B86" s="13">
        <v>50</v>
      </c>
      <c r="C86" s="13">
        <f t="shared" si="1"/>
        <v>50</v>
      </c>
    </row>
    <row r="87" spans="1:3" ht="12" customHeight="1" x14ac:dyDescent="0.2">
      <c r="A87" s="7" t="str">
        <f>'Pregnant Women Participating'!A87</f>
        <v>Shoshone Tribe, WY</v>
      </c>
      <c r="B87" s="13">
        <v>33</v>
      </c>
      <c r="C87" s="13">
        <f t="shared" si="1"/>
        <v>33</v>
      </c>
    </row>
    <row r="88" spans="1:3" s="17" customFormat="1" ht="24.75" customHeight="1" x14ac:dyDescent="0.2">
      <c r="A88" s="14" t="str">
        <f>'Pregnant Women Participating'!A88</f>
        <v>Mountain Plains</v>
      </c>
      <c r="B88" s="15">
        <v>73935</v>
      </c>
      <c r="C88" s="16">
        <f t="shared" si="1"/>
        <v>73935</v>
      </c>
    </row>
    <row r="89" spans="1:3" ht="12" customHeight="1" x14ac:dyDescent="0.2">
      <c r="A89" s="8" t="str">
        <f>'Pregnant Women Participating'!A89</f>
        <v>Alaska</v>
      </c>
      <c r="B89" s="13">
        <v>2831</v>
      </c>
      <c r="C89" s="13">
        <f t="shared" si="1"/>
        <v>2831</v>
      </c>
    </row>
    <row r="90" spans="1:3" ht="12" customHeight="1" x14ac:dyDescent="0.2">
      <c r="A90" s="8" t="str">
        <f>'Pregnant Women Participating'!A90</f>
        <v>American Samoa</v>
      </c>
      <c r="B90" s="13">
        <v>676</v>
      </c>
      <c r="C90" s="13">
        <f t="shared" si="1"/>
        <v>676</v>
      </c>
    </row>
    <row r="91" spans="1:3" ht="12" customHeight="1" x14ac:dyDescent="0.2">
      <c r="A91" s="8" t="str">
        <f>'Pregnant Women Participating'!A91</f>
        <v>California</v>
      </c>
      <c r="B91" s="13">
        <v>172689</v>
      </c>
      <c r="C91" s="13">
        <f t="shared" si="1"/>
        <v>172689</v>
      </c>
    </row>
    <row r="92" spans="1:3" ht="12" customHeight="1" x14ac:dyDescent="0.2">
      <c r="A92" s="8" t="str">
        <f>'Pregnant Women Participating'!A92</f>
        <v>Guam</v>
      </c>
      <c r="B92" s="13">
        <v>1281</v>
      </c>
      <c r="C92" s="13">
        <f t="shared" si="1"/>
        <v>1281</v>
      </c>
    </row>
    <row r="93" spans="1:3" ht="12" customHeight="1" x14ac:dyDescent="0.2">
      <c r="A93" s="8" t="str">
        <f>'Pregnant Women Participating'!A93</f>
        <v>Hawaii</v>
      </c>
      <c r="B93" s="13">
        <v>4986</v>
      </c>
      <c r="C93" s="13">
        <f t="shared" si="1"/>
        <v>4986</v>
      </c>
    </row>
    <row r="94" spans="1:3" ht="12" customHeight="1" x14ac:dyDescent="0.2">
      <c r="A94" s="8" t="str">
        <f>'Pregnant Women Participating'!A94</f>
        <v>Idaho</v>
      </c>
      <c r="B94" s="13">
        <v>6841</v>
      </c>
      <c r="C94" s="13">
        <f t="shared" si="1"/>
        <v>6841</v>
      </c>
    </row>
    <row r="95" spans="1:3" ht="12" customHeight="1" x14ac:dyDescent="0.2">
      <c r="A95" s="8" t="str">
        <f>'Pregnant Women Participating'!A95</f>
        <v>Nevada</v>
      </c>
      <c r="B95" s="13">
        <v>13019</v>
      </c>
      <c r="C95" s="13">
        <f t="shared" si="1"/>
        <v>13019</v>
      </c>
    </row>
    <row r="96" spans="1:3" ht="12" customHeight="1" x14ac:dyDescent="0.2">
      <c r="A96" s="8" t="str">
        <f>'Pregnant Women Participating'!A96</f>
        <v>Oregon</v>
      </c>
      <c r="B96" s="13">
        <v>16390</v>
      </c>
      <c r="C96" s="13">
        <f t="shared" si="1"/>
        <v>16390</v>
      </c>
    </row>
    <row r="97" spans="1:3" ht="12" customHeight="1" x14ac:dyDescent="0.2">
      <c r="A97" s="8" t="str">
        <f>'Pregnant Women Participating'!A97</f>
        <v>Washington</v>
      </c>
      <c r="B97" s="13">
        <v>26760</v>
      </c>
      <c r="C97" s="13">
        <f t="shared" si="1"/>
        <v>26760</v>
      </c>
    </row>
    <row r="98" spans="1:3" ht="12" customHeight="1" x14ac:dyDescent="0.2">
      <c r="A98" s="8" t="str">
        <f>'Pregnant Women Participating'!A98</f>
        <v>Northern Marianas</v>
      </c>
      <c r="B98" s="13">
        <v>444</v>
      </c>
      <c r="C98" s="13">
        <f t="shared" si="1"/>
        <v>444</v>
      </c>
    </row>
    <row r="99" spans="1:3" ht="12" customHeight="1" x14ac:dyDescent="0.2">
      <c r="A99" s="8" t="str">
        <f>'Pregnant Women Participating'!A99</f>
        <v>Inter-Tribal Council, NV</v>
      </c>
      <c r="B99" s="13">
        <v>95</v>
      </c>
      <c r="C99" s="13">
        <f t="shared" si="1"/>
        <v>95</v>
      </c>
    </row>
    <row r="100" spans="1:3" s="17" customFormat="1" ht="24.75" customHeight="1" x14ac:dyDescent="0.2">
      <c r="A100" s="14" t="str">
        <f>'Pregnant Women Participating'!A100</f>
        <v>Western Region</v>
      </c>
      <c r="B100" s="15">
        <v>246012</v>
      </c>
      <c r="C100" s="16">
        <f t="shared" si="1"/>
        <v>246012</v>
      </c>
    </row>
    <row r="101" spans="1:3" s="28" customFormat="1" ht="16.5" customHeight="1" thickBot="1" x14ac:dyDescent="0.25">
      <c r="A101" s="26" t="str">
        <f>'Pregnant Women Participating'!A101</f>
        <v>TOTAL</v>
      </c>
      <c r="B101" s="27">
        <v>1479360</v>
      </c>
      <c r="C101" s="27">
        <f t="shared" si="1"/>
        <v>1479360</v>
      </c>
    </row>
    <row r="102" spans="1:3" ht="12.75" customHeight="1" thickTop="1" x14ac:dyDescent="0.2">
      <c r="A102" s="9"/>
    </row>
    <row r="103" spans="1:3" x14ac:dyDescent="0.2">
      <c r="A103" s="9"/>
    </row>
    <row r="104" spans="1:3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C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2" width="11.7109375" style="3" customWidth="1"/>
    <col min="3" max="3" width="13.7109375" style="3" customWidth="1"/>
    <col min="4" max="16384" width="9.140625" style="3"/>
  </cols>
  <sheetData>
    <row r="1" spans="1:3" ht="12" customHeight="1" x14ac:dyDescent="0.2">
      <c r="A1" s="10" t="s">
        <v>7</v>
      </c>
      <c r="B1" s="2"/>
    </row>
    <row r="2" spans="1:3" ht="12" customHeight="1" x14ac:dyDescent="0.2">
      <c r="A2" s="10" t="str">
        <f>'Pregnant Women Participating'!A2</f>
        <v>FISCAL YEAR 2026</v>
      </c>
      <c r="B2" s="2"/>
    </row>
    <row r="3" spans="1:3" ht="12" customHeight="1" x14ac:dyDescent="0.2">
      <c r="A3" s="1" t="str">
        <f>'Pregnant Women Participating'!A3</f>
        <v>Data as of January 23, 2026</v>
      </c>
      <c r="B3" s="2"/>
    </row>
    <row r="4" spans="1:3" ht="12" customHeight="1" x14ac:dyDescent="0.2">
      <c r="A4" s="2"/>
      <c r="B4" s="2"/>
    </row>
    <row r="5" spans="1:3" ht="24" customHeight="1" x14ac:dyDescent="0.2">
      <c r="A5" s="6" t="s">
        <v>0</v>
      </c>
      <c r="B5" s="18">
        <f>DATE(RIGHT(A2,4)-1,10,1)</f>
        <v>45931</v>
      </c>
      <c r="C5" s="12" t="s">
        <v>12</v>
      </c>
    </row>
    <row r="6" spans="1:3" ht="12" customHeight="1" x14ac:dyDescent="0.2">
      <c r="A6" s="7" t="str">
        <f>'Pregnant Women Participating'!A6</f>
        <v>Connecticut</v>
      </c>
      <c r="B6" s="13">
        <v>30498</v>
      </c>
      <c r="C6" s="13">
        <f t="shared" ref="C6:C14" si="0">IF(SUM(B6,B6)&gt;0,AVERAGE(B6,B6)," ")</f>
        <v>30498</v>
      </c>
    </row>
    <row r="7" spans="1:3" ht="12" customHeight="1" x14ac:dyDescent="0.2">
      <c r="A7" s="7" t="str">
        <f>'Pregnant Women Participating'!A7</f>
        <v>Maine</v>
      </c>
      <c r="B7" s="13">
        <v>11301</v>
      </c>
      <c r="C7" s="13">
        <f t="shared" si="0"/>
        <v>11301</v>
      </c>
    </row>
    <row r="8" spans="1:3" ht="12" customHeight="1" x14ac:dyDescent="0.2">
      <c r="A8" s="7" t="str">
        <f>'Pregnant Women Participating'!A8</f>
        <v>Massachusetts</v>
      </c>
      <c r="B8" s="13">
        <v>71484</v>
      </c>
      <c r="C8" s="13">
        <f t="shared" si="0"/>
        <v>71484</v>
      </c>
    </row>
    <row r="9" spans="1:3" ht="12" customHeight="1" x14ac:dyDescent="0.2">
      <c r="A9" s="7" t="str">
        <f>'Pregnant Women Participating'!A9</f>
        <v>New Hampshire</v>
      </c>
      <c r="B9" s="13">
        <v>7602</v>
      </c>
      <c r="C9" s="13">
        <f t="shared" si="0"/>
        <v>7602</v>
      </c>
    </row>
    <row r="10" spans="1:3" ht="12" customHeight="1" x14ac:dyDescent="0.2">
      <c r="A10" s="7" t="str">
        <f>'Pregnant Women Participating'!A10</f>
        <v>New York</v>
      </c>
      <c r="B10" s="13">
        <v>275796</v>
      </c>
      <c r="C10" s="13">
        <f t="shared" si="0"/>
        <v>275796</v>
      </c>
    </row>
    <row r="11" spans="1:3" ht="12" customHeight="1" x14ac:dyDescent="0.2">
      <c r="A11" s="7" t="str">
        <f>'Pregnant Women Participating'!A11</f>
        <v>Rhode Island</v>
      </c>
      <c r="B11" s="13">
        <v>10353</v>
      </c>
      <c r="C11" s="13">
        <f t="shared" si="0"/>
        <v>10353</v>
      </c>
    </row>
    <row r="12" spans="1:3" ht="12" customHeight="1" x14ac:dyDescent="0.2">
      <c r="A12" s="7" t="str">
        <f>'Pregnant Women Participating'!A12</f>
        <v>Vermont</v>
      </c>
      <c r="B12" s="13">
        <v>6527</v>
      </c>
      <c r="C12" s="13">
        <f t="shared" si="0"/>
        <v>6527</v>
      </c>
    </row>
    <row r="13" spans="1:3" ht="12" customHeight="1" x14ac:dyDescent="0.2">
      <c r="A13" s="7" t="str">
        <f>'Pregnant Women Participating'!A13</f>
        <v>Virgin Islands</v>
      </c>
      <c r="B13" s="13">
        <v>1273</v>
      </c>
      <c r="C13" s="13">
        <f t="shared" si="0"/>
        <v>1273</v>
      </c>
    </row>
    <row r="14" spans="1:3" ht="12" customHeight="1" x14ac:dyDescent="0.2">
      <c r="A14" s="7" t="str">
        <f>'Pregnant Women Participating'!A14</f>
        <v>Pleasant Point, ME</v>
      </c>
      <c r="B14" s="13">
        <v>20</v>
      </c>
      <c r="C14" s="13">
        <f t="shared" si="0"/>
        <v>20</v>
      </c>
    </row>
    <row r="15" spans="1:3" s="17" customFormat="1" ht="24.75" customHeight="1" x14ac:dyDescent="0.2">
      <c r="A15" s="14" t="str">
        <f>'Pregnant Women Participating'!A15</f>
        <v>Northeast Region</v>
      </c>
      <c r="B15" s="16">
        <v>414854</v>
      </c>
      <c r="C15" s="16">
        <f t="shared" ref="C15:C101" si="1">IF(SUM(B15,B15)&gt;0,AVERAGE(B15,B15)," ")</f>
        <v>414854</v>
      </c>
    </row>
    <row r="16" spans="1:3" ht="12" customHeight="1" x14ac:dyDescent="0.2">
      <c r="A16" s="7" t="str">
        <f>'Pregnant Women Participating'!A16</f>
        <v>Delaware</v>
      </c>
      <c r="B16" s="4">
        <v>14149</v>
      </c>
      <c r="C16" s="13">
        <f t="shared" si="1"/>
        <v>14149</v>
      </c>
    </row>
    <row r="17" spans="1:3" ht="12" customHeight="1" x14ac:dyDescent="0.2">
      <c r="A17" s="7" t="str">
        <f>'Pregnant Women Participating'!A17</f>
        <v>District of Columbia</v>
      </c>
      <c r="B17" s="4">
        <v>6495</v>
      </c>
      <c r="C17" s="13">
        <f t="shared" si="1"/>
        <v>6495</v>
      </c>
    </row>
    <row r="18" spans="1:3" ht="12" customHeight="1" x14ac:dyDescent="0.2">
      <c r="A18" s="7" t="str">
        <f>'Pregnant Women Participating'!A18</f>
        <v>Maryland</v>
      </c>
      <c r="B18" s="4">
        <v>67198</v>
      </c>
      <c r="C18" s="13">
        <f t="shared" si="1"/>
        <v>67198</v>
      </c>
    </row>
    <row r="19" spans="1:3" ht="12" customHeight="1" x14ac:dyDescent="0.2">
      <c r="A19" s="7" t="str">
        <f>'Pregnant Women Participating'!A19</f>
        <v>New Jersey</v>
      </c>
      <c r="B19" s="4">
        <v>95471</v>
      </c>
      <c r="C19" s="13">
        <f t="shared" si="1"/>
        <v>95471</v>
      </c>
    </row>
    <row r="20" spans="1:3" ht="12" customHeight="1" x14ac:dyDescent="0.2">
      <c r="A20" s="7" t="str">
        <f>'Pregnant Women Participating'!A20</f>
        <v>Pennsylvania</v>
      </c>
      <c r="B20" s="4">
        <v>105199</v>
      </c>
      <c r="C20" s="13">
        <f t="shared" si="1"/>
        <v>105199</v>
      </c>
    </row>
    <row r="21" spans="1:3" ht="12" customHeight="1" x14ac:dyDescent="0.2">
      <c r="A21" s="7" t="str">
        <f>'Pregnant Women Participating'!A21</f>
        <v>Puerto Rico</v>
      </c>
      <c r="B21" s="4">
        <v>55580</v>
      </c>
      <c r="C21" s="13">
        <f t="shared" si="1"/>
        <v>55580</v>
      </c>
    </row>
    <row r="22" spans="1:3" ht="12" customHeight="1" x14ac:dyDescent="0.2">
      <c r="A22" s="7" t="str">
        <f>'Pregnant Women Participating'!A22</f>
        <v>Virginia</v>
      </c>
      <c r="B22" s="4">
        <v>56242</v>
      </c>
      <c r="C22" s="13">
        <f t="shared" si="1"/>
        <v>56242</v>
      </c>
    </row>
    <row r="23" spans="1:3" ht="12" customHeight="1" x14ac:dyDescent="0.2">
      <c r="A23" s="7" t="str">
        <f>'Pregnant Women Participating'!A23</f>
        <v>West Virginia</v>
      </c>
      <c r="B23" s="4">
        <v>20075</v>
      </c>
      <c r="C23" s="13">
        <f t="shared" si="1"/>
        <v>20075</v>
      </c>
    </row>
    <row r="24" spans="1:3" s="17" customFormat="1" ht="24.75" customHeight="1" x14ac:dyDescent="0.2">
      <c r="A24" s="14" t="str">
        <f>'Pregnant Women Participating'!A24</f>
        <v>Mid-Atlantic Region</v>
      </c>
      <c r="B24" s="15">
        <v>420409</v>
      </c>
      <c r="C24" s="16">
        <f t="shared" si="1"/>
        <v>420409</v>
      </c>
    </row>
    <row r="25" spans="1:3" ht="12" customHeight="1" x14ac:dyDescent="0.2">
      <c r="A25" s="7" t="str">
        <f>'Pregnant Women Participating'!A25</f>
        <v>Alabama</v>
      </c>
      <c r="B25" s="4">
        <v>57396</v>
      </c>
      <c r="C25" s="13">
        <f t="shared" si="1"/>
        <v>57396</v>
      </c>
    </row>
    <row r="26" spans="1:3" ht="12" customHeight="1" x14ac:dyDescent="0.2">
      <c r="A26" s="7" t="str">
        <f>'Pregnant Women Participating'!A26</f>
        <v>Florida</v>
      </c>
      <c r="B26" s="4">
        <v>239634</v>
      </c>
      <c r="C26" s="13">
        <f t="shared" si="1"/>
        <v>239634</v>
      </c>
    </row>
    <row r="27" spans="1:3" ht="12" customHeight="1" x14ac:dyDescent="0.2">
      <c r="A27" s="7" t="str">
        <f>'Pregnant Women Participating'!A27</f>
        <v>Georgia</v>
      </c>
      <c r="B27" s="4">
        <v>133216</v>
      </c>
      <c r="C27" s="13">
        <f t="shared" si="1"/>
        <v>133216</v>
      </c>
    </row>
    <row r="28" spans="1:3" ht="12" customHeight="1" x14ac:dyDescent="0.2">
      <c r="A28" s="7" t="str">
        <f>'Pregnant Women Participating'!A28</f>
        <v>Kentucky</v>
      </c>
      <c r="B28" s="4">
        <v>59968</v>
      </c>
      <c r="C28" s="13">
        <f t="shared" si="1"/>
        <v>59968</v>
      </c>
    </row>
    <row r="29" spans="1:3" ht="12" customHeight="1" x14ac:dyDescent="0.2">
      <c r="A29" s="7" t="str">
        <f>'Pregnant Women Participating'!A29</f>
        <v>Mississippi</v>
      </c>
      <c r="B29" s="4">
        <v>27716</v>
      </c>
      <c r="C29" s="13">
        <f t="shared" si="1"/>
        <v>27716</v>
      </c>
    </row>
    <row r="30" spans="1:3" ht="12" customHeight="1" x14ac:dyDescent="0.2">
      <c r="A30" s="7" t="str">
        <f>'Pregnant Women Participating'!A30</f>
        <v>North Carolina</v>
      </c>
      <c r="B30" s="4">
        <v>149157</v>
      </c>
      <c r="C30" s="13">
        <f t="shared" si="1"/>
        <v>149157</v>
      </c>
    </row>
    <row r="31" spans="1:3" ht="12" customHeight="1" x14ac:dyDescent="0.2">
      <c r="A31" s="7" t="str">
        <f>'Pregnant Women Participating'!A31</f>
        <v>South Carolina</v>
      </c>
      <c r="B31" s="4">
        <v>54226</v>
      </c>
      <c r="C31" s="13">
        <f t="shared" si="1"/>
        <v>54226</v>
      </c>
    </row>
    <row r="32" spans="1:3" ht="12" customHeight="1" x14ac:dyDescent="0.2">
      <c r="A32" s="7" t="str">
        <f>'Pregnant Women Participating'!A32</f>
        <v>Tennessee</v>
      </c>
      <c r="B32" s="4">
        <v>87630</v>
      </c>
      <c r="C32" s="13">
        <f t="shared" si="1"/>
        <v>87630</v>
      </c>
    </row>
    <row r="33" spans="1:3" ht="12" customHeight="1" x14ac:dyDescent="0.2">
      <c r="A33" s="7" t="str">
        <f>'Pregnant Women Participating'!A33</f>
        <v>Choctaw Indians, MS</v>
      </c>
      <c r="B33" s="4">
        <v>379</v>
      </c>
      <c r="C33" s="13">
        <f t="shared" si="1"/>
        <v>379</v>
      </c>
    </row>
    <row r="34" spans="1:3" ht="12" customHeight="1" x14ac:dyDescent="0.2">
      <c r="A34" s="7" t="str">
        <f>'Pregnant Women Participating'!A34</f>
        <v>Eastern Cherokee, NC</v>
      </c>
      <c r="B34" s="4">
        <v>247</v>
      </c>
      <c r="C34" s="13">
        <f t="shared" si="1"/>
        <v>247</v>
      </c>
    </row>
    <row r="35" spans="1:3" s="17" customFormat="1" ht="24.75" customHeight="1" x14ac:dyDescent="0.2">
      <c r="A35" s="14" t="str">
        <f>'Pregnant Women Participating'!A35</f>
        <v>Southeast Region</v>
      </c>
      <c r="B35" s="15">
        <v>809569</v>
      </c>
      <c r="C35" s="16">
        <f t="shared" si="1"/>
        <v>809569</v>
      </c>
    </row>
    <row r="36" spans="1:3" ht="12" customHeight="1" x14ac:dyDescent="0.2">
      <c r="A36" s="7" t="str">
        <f>'Pregnant Women Participating'!A36</f>
        <v>Illinois</v>
      </c>
      <c r="B36" s="4">
        <v>92416</v>
      </c>
      <c r="C36" s="13">
        <f t="shared" si="1"/>
        <v>92416</v>
      </c>
    </row>
    <row r="37" spans="1:3" ht="12" customHeight="1" x14ac:dyDescent="0.2">
      <c r="A37" s="7" t="str">
        <f>'Pregnant Women Participating'!A37</f>
        <v>Indiana</v>
      </c>
      <c r="B37" s="4">
        <v>87666</v>
      </c>
      <c r="C37" s="13">
        <f t="shared" si="1"/>
        <v>87666</v>
      </c>
    </row>
    <row r="38" spans="1:3" ht="12" customHeight="1" x14ac:dyDescent="0.2">
      <c r="A38" s="7" t="str">
        <f>'Pregnant Women Participating'!A38</f>
        <v>Iowa</v>
      </c>
      <c r="B38" s="4">
        <v>35901</v>
      </c>
      <c r="C38" s="13">
        <f t="shared" si="1"/>
        <v>35901</v>
      </c>
    </row>
    <row r="39" spans="1:3" ht="12" customHeight="1" x14ac:dyDescent="0.2">
      <c r="A39" s="7" t="str">
        <f>'Pregnant Women Participating'!A39</f>
        <v>Michigan</v>
      </c>
      <c r="B39" s="4">
        <v>105907</v>
      </c>
      <c r="C39" s="13">
        <f t="shared" si="1"/>
        <v>105907</v>
      </c>
    </row>
    <row r="40" spans="1:3" ht="12" customHeight="1" x14ac:dyDescent="0.2">
      <c r="A40" s="7" t="str">
        <f>'Pregnant Women Participating'!A40</f>
        <v>Minnesota</v>
      </c>
      <c r="B40" s="4">
        <v>60623</v>
      </c>
      <c r="C40" s="13">
        <f t="shared" si="1"/>
        <v>60623</v>
      </c>
    </row>
    <row r="41" spans="1:3" ht="12" customHeight="1" x14ac:dyDescent="0.2">
      <c r="A41" s="7" t="str">
        <f>'Pregnant Women Participating'!A41</f>
        <v>Ohio</v>
      </c>
      <c r="B41" s="4">
        <v>98111</v>
      </c>
      <c r="C41" s="13">
        <f t="shared" si="1"/>
        <v>98111</v>
      </c>
    </row>
    <row r="42" spans="1:3" ht="12" customHeight="1" x14ac:dyDescent="0.2">
      <c r="A42" s="7" t="str">
        <f>'Pregnant Women Participating'!A42</f>
        <v>Wisconsin</v>
      </c>
      <c r="B42" s="4">
        <v>55202</v>
      </c>
      <c r="C42" s="13">
        <f t="shared" si="1"/>
        <v>55202</v>
      </c>
    </row>
    <row r="43" spans="1:3" s="17" customFormat="1" ht="24.75" customHeight="1" x14ac:dyDescent="0.2">
      <c r="A43" s="14" t="str">
        <f>'Pregnant Women Participating'!A43</f>
        <v>Midwest Region</v>
      </c>
      <c r="B43" s="15">
        <v>535826</v>
      </c>
      <c r="C43" s="16">
        <f t="shared" si="1"/>
        <v>535826</v>
      </c>
    </row>
    <row r="44" spans="1:3" ht="12" customHeight="1" x14ac:dyDescent="0.2">
      <c r="A44" s="7" t="str">
        <f>'Pregnant Women Participating'!A44</f>
        <v>Arizona</v>
      </c>
      <c r="B44" s="4">
        <v>85567</v>
      </c>
      <c r="C44" s="13">
        <f t="shared" si="1"/>
        <v>85567</v>
      </c>
    </row>
    <row r="45" spans="1:3" ht="12" customHeight="1" x14ac:dyDescent="0.2">
      <c r="A45" s="7" t="str">
        <f>'Pregnant Women Participating'!A45</f>
        <v>Arkansas</v>
      </c>
      <c r="B45" s="4">
        <v>33986</v>
      </c>
      <c r="C45" s="13">
        <f t="shared" si="1"/>
        <v>33986</v>
      </c>
    </row>
    <row r="46" spans="1:3" ht="12" customHeight="1" x14ac:dyDescent="0.2">
      <c r="A46" s="7" t="str">
        <f>'Pregnant Women Participating'!A46</f>
        <v>Louisiana</v>
      </c>
      <c r="B46" s="4">
        <v>51441</v>
      </c>
      <c r="C46" s="13">
        <f t="shared" si="1"/>
        <v>51441</v>
      </c>
    </row>
    <row r="47" spans="1:3" ht="12" customHeight="1" x14ac:dyDescent="0.2">
      <c r="A47" s="7" t="str">
        <f>'Pregnant Women Participating'!A47</f>
        <v>New Mexico</v>
      </c>
      <c r="B47" s="4">
        <v>23872</v>
      </c>
      <c r="C47" s="13">
        <f t="shared" si="1"/>
        <v>23872</v>
      </c>
    </row>
    <row r="48" spans="1:3" ht="12" customHeight="1" x14ac:dyDescent="0.2">
      <c r="A48" s="7" t="str">
        <f>'Pregnant Women Participating'!A48</f>
        <v>Oklahoma</v>
      </c>
      <c r="B48" s="4">
        <v>39230</v>
      </c>
      <c r="C48" s="13">
        <f t="shared" si="1"/>
        <v>39230</v>
      </c>
    </row>
    <row r="49" spans="1:3" ht="12" customHeight="1" x14ac:dyDescent="0.2">
      <c r="A49" s="7" t="str">
        <f>'Pregnant Women Participating'!A49</f>
        <v>Texas</v>
      </c>
      <c r="B49" s="4">
        <v>415840</v>
      </c>
      <c r="C49" s="13">
        <f t="shared" si="1"/>
        <v>415840</v>
      </c>
    </row>
    <row r="50" spans="1:3" ht="12" customHeight="1" x14ac:dyDescent="0.2">
      <c r="A50" s="7" t="str">
        <f>'Pregnant Women Participating'!A50</f>
        <v>Utah</v>
      </c>
      <c r="B50" s="4">
        <v>26824</v>
      </c>
      <c r="C50" s="13">
        <f t="shared" si="1"/>
        <v>26824</v>
      </c>
    </row>
    <row r="51" spans="1:3" ht="12" customHeight="1" x14ac:dyDescent="0.2">
      <c r="A51" s="7" t="str">
        <f>'Pregnant Women Participating'!A51</f>
        <v>Inter-Tribal Council, AZ</v>
      </c>
      <c r="B51" s="4">
        <v>4241</v>
      </c>
      <c r="C51" s="13">
        <f t="shared" si="1"/>
        <v>4241</v>
      </c>
    </row>
    <row r="52" spans="1:3" ht="12" customHeight="1" x14ac:dyDescent="0.2">
      <c r="A52" s="7" t="str">
        <f>'Pregnant Women Participating'!A52</f>
        <v>Navajo Nation, AZ</v>
      </c>
      <c r="B52" s="4">
        <v>2395</v>
      </c>
      <c r="C52" s="13">
        <f t="shared" si="1"/>
        <v>2395</v>
      </c>
    </row>
    <row r="53" spans="1:3" ht="12" customHeight="1" x14ac:dyDescent="0.2">
      <c r="A53" s="7" t="str">
        <f>'Pregnant Women Participating'!A53</f>
        <v>Acoma, Canoncito &amp; Laguna, NM</v>
      </c>
      <c r="B53" s="4">
        <v>161</v>
      </c>
      <c r="C53" s="13">
        <f t="shared" si="1"/>
        <v>161</v>
      </c>
    </row>
    <row r="54" spans="1:3" ht="12" customHeight="1" x14ac:dyDescent="0.2">
      <c r="A54" s="7" t="str">
        <f>'Pregnant Women Participating'!A54</f>
        <v>Eight Northern Pueblos, NM</v>
      </c>
      <c r="B54" s="4">
        <v>157</v>
      </c>
      <c r="C54" s="13">
        <f t="shared" si="1"/>
        <v>157</v>
      </c>
    </row>
    <row r="55" spans="1:3" ht="12" customHeight="1" x14ac:dyDescent="0.2">
      <c r="A55" s="7" t="str">
        <f>'Pregnant Women Participating'!A55</f>
        <v>Five Sandoval Pueblos, NM</v>
      </c>
      <c r="B55" s="4">
        <v>90</v>
      </c>
      <c r="C55" s="13">
        <f t="shared" si="1"/>
        <v>90</v>
      </c>
    </row>
    <row r="56" spans="1:3" ht="12" customHeight="1" x14ac:dyDescent="0.2">
      <c r="A56" s="7" t="str">
        <f>'Pregnant Women Participating'!A56</f>
        <v>Isleta Pueblo, NM</v>
      </c>
      <c r="B56" s="4">
        <v>561</v>
      </c>
      <c r="C56" s="13">
        <f t="shared" si="1"/>
        <v>561</v>
      </c>
    </row>
    <row r="57" spans="1:3" ht="12" customHeight="1" x14ac:dyDescent="0.2">
      <c r="A57" s="7" t="str">
        <f>'Pregnant Women Participating'!A57</f>
        <v>San Felipe Pueblo, NM</v>
      </c>
      <c r="B57" s="4">
        <v>144</v>
      </c>
      <c r="C57" s="13">
        <f t="shared" si="1"/>
        <v>144</v>
      </c>
    </row>
    <row r="58" spans="1:3" ht="12" customHeight="1" x14ac:dyDescent="0.2">
      <c r="A58" s="7" t="str">
        <f>'Pregnant Women Participating'!A58</f>
        <v>Santo Domingo Tribe, NM</v>
      </c>
      <c r="B58" s="4">
        <v>87</v>
      </c>
      <c r="C58" s="13">
        <f t="shared" si="1"/>
        <v>87</v>
      </c>
    </row>
    <row r="59" spans="1:3" ht="12" customHeight="1" x14ac:dyDescent="0.2">
      <c r="A59" s="7" t="str">
        <f>'Pregnant Women Participating'!A59</f>
        <v>Zuni Pueblo, NM</v>
      </c>
      <c r="B59" s="4">
        <v>267</v>
      </c>
      <c r="C59" s="13">
        <f t="shared" si="1"/>
        <v>267</v>
      </c>
    </row>
    <row r="60" spans="1:3" ht="12" customHeight="1" x14ac:dyDescent="0.2">
      <c r="A60" s="7" t="str">
        <f>'Pregnant Women Participating'!A60</f>
        <v>Cherokee Nation, OK</v>
      </c>
      <c r="B60" s="4">
        <v>3189</v>
      </c>
      <c r="C60" s="13">
        <f t="shared" si="1"/>
        <v>3189</v>
      </c>
    </row>
    <row r="61" spans="1:3" ht="12" customHeight="1" x14ac:dyDescent="0.2">
      <c r="A61" s="7" t="str">
        <f>'Pregnant Women Participating'!A61</f>
        <v>Chickasaw Nation, OK</v>
      </c>
      <c r="B61" s="4">
        <v>2147</v>
      </c>
      <c r="C61" s="13">
        <f t="shared" si="1"/>
        <v>2147</v>
      </c>
    </row>
    <row r="62" spans="1:3" ht="12" customHeight="1" x14ac:dyDescent="0.2">
      <c r="A62" s="7" t="str">
        <f>'Pregnant Women Participating'!A62</f>
        <v>Choctaw Nation, OK</v>
      </c>
      <c r="B62" s="4">
        <v>3026</v>
      </c>
      <c r="C62" s="13">
        <f t="shared" si="1"/>
        <v>3026</v>
      </c>
    </row>
    <row r="63" spans="1:3" ht="12" customHeight="1" x14ac:dyDescent="0.2">
      <c r="A63" s="7" t="str">
        <f>'Pregnant Women Participating'!A63</f>
        <v>Citizen Potawatomi Nation, OK</v>
      </c>
      <c r="B63" s="4">
        <v>703</v>
      </c>
      <c r="C63" s="13">
        <f t="shared" si="1"/>
        <v>703</v>
      </c>
    </row>
    <row r="64" spans="1:3" ht="12" customHeight="1" x14ac:dyDescent="0.2">
      <c r="A64" s="7" t="str">
        <f>'Pregnant Women Participating'!A64</f>
        <v>Inter-Tribal Council, OK</v>
      </c>
      <c r="B64" s="4">
        <v>353</v>
      </c>
      <c r="C64" s="13">
        <f t="shared" si="1"/>
        <v>353</v>
      </c>
    </row>
    <row r="65" spans="1:3" ht="12" customHeight="1" x14ac:dyDescent="0.2">
      <c r="A65" s="7" t="str">
        <f>'Pregnant Women Participating'!A65</f>
        <v>Muscogee Creek Nation, OK</v>
      </c>
      <c r="B65" s="4">
        <v>1265</v>
      </c>
      <c r="C65" s="13">
        <f t="shared" si="1"/>
        <v>1265</v>
      </c>
    </row>
    <row r="66" spans="1:3" ht="12" customHeight="1" x14ac:dyDescent="0.2">
      <c r="A66" s="7" t="str">
        <f>'Pregnant Women Participating'!A66</f>
        <v>Osage Tribal Council, OK</v>
      </c>
      <c r="B66" s="4">
        <v>1696</v>
      </c>
      <c r="C66" s="13">
        <f t="shared" si="1"/>
        <v>1696</v>
      </c>
    </row>
    <row r="67" spans="1:3" ht="12" customHeight="1" x14ac:dyDescent="0.2">
      <c r="A67" s="7" t="str">
        <f>'Pregnant Women Participating'!A67</f>
        <v>Otoe-Missouria Tribe, OK</v>
      </c>
      <c r="B67" s="4">
        <v>220</v>
      </c>
      <c r="C67" s="13">
        <f t="shared" si="1"/>
        <v>220</v>
      </c>
    </row>
    <row r="68" spans="1:3" ht="12" customHeight="1" x14ac:dyDescent="0.2">
      <c r="A68" s="7" t="str">
        <f>'Pregnant Women Participating'!A68</f>
        <v>Wichita, Caddo &amp; Delaware (WCD), OK</v>
      </c>
      <c r="B68" s="4">
        <v>2299</v>
      </c>
      <c r="C68" s="13">
        <f t="shared" si="1"/>
        <v>2299</v>
      </c>
    </row>
    <row r="69" spans="1:3" s="17" customFormat="1" ht="24.75" customHeight="1" x14ac:dyDescent="0.2">
      <c r="A69" s="14" t="str">
        <f>'Pregnant Women Participating'!A69</f>
        <v>Southwest Region</v>
      </c>
      <c r="B69" s="15">
        <v>699761</v>
      </c>
      <c r="C69" s="16">
        <f t="shared" si="1"/>
        <v>699761</v>
      </c>
    </row>
    <row r="70" spans="1:3" ht="12" customHeight="1" x14ac:dyDescent="0.2">
      <c r="A70" s="7" t="str">
        <f>'Pregnant Women Participating'!A70</f>
        <v>Colorado</v>
      </c>
      <c r="B70" s="13">
        <v>55921</v>
      </c>
      <c r="C70" s="13">
        <f t="shared" si="1"/>
        <v>55921</v>
      </c>
    </row>
    <row r="71" spans="1:3" ht="12" customHeight="1" x14ac:dyDescent="0.2">
      <c r="A71" s="7" t="str">
        <f>'Pregnant Women Participating'!A71</f>
        <v>Kansas</v>
      </c>
      <c r="B71" s="13">
        <v>27868</v>
      </c>
      <c r="C71" s="13">
        <f t="shared" si="1"/>
        <v>27868</v>
      </c>
    </row>
    <row r="72" spans="1:3" ht="12" customHeight="1" x14ac:dyDescent="0.2">
      <c r="A72" s="7" t="str">
        <f>'Pregnant Women Participating'!A72</f>
        <v>Missouri</v>
      </c>
      <c r="B72" s="13">
        <v>50502</v>
      </c>
      <c r="C72" s="13">
        <f t="shared" si="1"/>
        <v>50502</v>
      </c>
    </row>
    <row r="73" spans="1:3" ht="12" customHeight="1" x14ac:dyDescent="0.2">
      <c r="A73" s="7" t="str">
        <f>'Pregnant Women Participating'!A73</f>
        <v>Montana</v>
      </c>
      <c r="B73" s="13">
        <v>7713</v>
      </c>
      <c r="C73" s="13">
        <f t="shared" si="1"/>
        <v>7713</v>
      </c>
    </row>
    <row r="74" spans="1:3" ht="12" customHeight="1" x14ac:dyDescent="0.2">
      <c r="A74" s="7" t="str">
        <f>'Pregnant Women Participating'!A74</f>
        <v>Nebraska</v>
      </c>
      <c r="B74" s="13">
        <v>21630</v>
      </c>
      <c r="C74" s="13">
        <f t="shared" si="1"/>
        <v>21630</v>
      </c>
    </row>
    <row r="75" spans="1:3" ht="12" customHeight="1" x14ac:dyDescent="0.2">
      <c r="A75" s="7" t="str">
        <f>'Pregnant Women Participating'!A75</f>
        <v>North Dakota</v>
      </c>
      <c r="B75" s="13">
        <v>6049</v>
      </c>
      <c r="C75" s="13">
        <f t="shared" si="1"/>
        <v>6049</v>
      </c>
    </row>
    <row r="76" spans="1:3" ht="12" customHeight="1" x14ac:dyDescent="0.2">
      <c r="A76" s="7" t="str">
        <f>'Pregnant Women Participating'!A76</f>
        <v>South Dakota</v>
      </c>
      <c r="B76" s="13">
        <v>7824</v>
      </c>
      <c r="C76" s="13">
        <f t="shared" si="1"/>
        <v>7824</v>
      </c>
    </row>
    <row r="77" spans="1:3" ht="12" customHeight="1" x14ac:dyDescent="0.2">
      <c r="A77" s="7" t="str">
        <f>'Pregnant Women Participating'!A77</f>
        <v>Wyoming</v>
      </c>
      <c r="B77" s="13">
        <v>4414</v>
      </c>
      <c r="C77" s="13">
        <f t="shared" si="1"/>
        <v>4414</v>
      </c>
    </row>
    <row r="78" spans="1:3" ht="12" customHeight="1" x14ac:dyDescent="0.2">
      <c r="A78" s="7" t="str">
        <f>'Pregnant Women Participating'!A78</f>
        <v>Ute Mountain Ute Tribe, CO</v>
      </c>
      <c r="B78" s="13">
        <v>93</v>
      </c>
      <c r="C78" s="13">
        <f t="shared" si="1"/>
        <v>93</v>
      </c>
    </row>
    <row r="79" spans="1:3" ht="12" customHeight="1" x14ac:dyDescent="0.2">
      <c r="A79" s="7" t="str">
        <f>'Pregnant Women Participating'!A79</f>
        <v>Omaha Sioux, NE</v>
      </c>
      <c r="B79" s="13">
        <v>104</v>
      </c>
      <c r="C79" s="13">
        <f t="shared" si="1"/>
        <v>104</v>
      </c>
    </row>
    <row r="80" spans="1:3" ht="12" customHeight="1" x14ac:dyDescent="0.2">
      <c r="A80" s="7" t="str">
        <f>'Pregnant Women Participating'!A80</f>
        <v>Santee Sioux, NE</v>
      </c>
      <c r="B80" s="13">
        <v>31</v>
      </c>
      <c r="C80" s="13">
        <f t="shared" si="1"/>
        <v>31</v>
      </c>
    </row>
    <row r="81" spans="1:3" ht="12" customHeight="1" x14ac:dyDescent="0.2">
      <c r="A81" s="7" t="str">
        <f>'Pregnant Women Participating'!A81</f>
        <v>Winnebago Tribe, NE</v>
      </c>
      <c r="B81" s="13">
        <v>73</v>
      </c>
      <c r="C81" s="13">
        <f t="shared" si="1"/>
        <v>73</v>
      </c>
    </row>
    <row r="82" spans="1:3" ht="12" customHeight="1" x14ac:dyDescent="0.2">
      <c r="A82" s="7" t="str">
        <f>'Pregnant Women Participating'!A82</f>
        <v>Standing Rock Sioux Tribe, ND</v>
      </c>
      <c r="B82" s="13">
        <v>138</v>
      </c>
      <c r="C82" s="13">
        <f t="shared" si="1"/>
        <v>138</v>
      </c>
    </row>
    <row r="83" spans="1:3" ht="12" customHeight="1" x14ac:dyDescent="0.2">
      <c r="A83" s="7" t="str">
        <f>'Pregnant Women Participating'!A83</f>
        <v>Three Affiliated Tribes, ND</v>
      </c>
      <c r="B83" s="13">
        <v>39</v>
      </c>
      <c r="C83" s="13">
        <f t="shared" si="1"/>
        <v>39</v>
      </c>
    </row>
    <row r="84" spans="1:3" ht="12" customHeight="1" x14ac:dyDescent="0.2">
      <c r="A84" s="7" t="str">
        <f>'Pregnant Women Participating'!A84</f>
        <v>Cheyenne River Sioux, SD</v>
      </c>
      <c r="B84" s="13">
        <v>249</v>
      </c>
      <c r="C84" s="13">
        <f t="shared" si="1"/>
        <v>249</v>
      </c>
    </row>
    <row r="85" spans="1:3" ht="12" customHeight="1" x14ac:dyDescent="0.2">
      <c r="A85" s="7" t="str">
        <f>'Pregnant Women Participating'!A85</f>
        <v>Rosebud Sioux, SD</v>
      </c>
      <c r="B85" s="13">
        <v>494</v>
      </c>
      <c r="C85" s="13">
        <f t="shared" si="1"/>
        <v>494</v>
      </c>
    </row>
    <row r="86" spans="1:3" ht="12" customHeight="1" x14ac:dyDescent="0.2">
      <c r="A86" s="7" t="str">
        <f>'Pregnant Women Participating'!A86</f>
        <v>Northern Arapahoe, WY</v>
      </c>
      <c r="B86" s="13">
        <v>114</v>
      </c>
      <c r="C86" s="13">
        <f t="shared" si="1"/>
        <v>114</v>
      </c>
    </row>
    <row r="87" spans="1:3" ht="12" customHeight="1" x14ac:dyDescent="0.2">
      <c r="A87" s="7" t="str">
        <f>'Pregnant Women Participating'!A87</f>
        <v>Shoshone Tribe, WY</v>
      </c>
      <c r="B87" s="13">
        <v>45</v>
      </c>
      <c r="C87" s="13">
        <f t="shared" si="1"/>
        <v>45</v>
      </c>
    </row>
    <row r="88" spans="1:3" s="17" customFormat="1" ht="24.75" customHeight="1" x14ac:dyDescent="0.2">
      <c r="A88" s="14" t="str">
        <f>'Pregnant Women Participating'!A88</f>
        <v>Mountain Plains</v>
      </c>
      <c r="B88" s="15">
        <v>183301</v>
      </c>
      <c r="C88" s="16">
        <f t="shared" si="1"/>
        <v>183301</v>
      </c>
    </row>
    <row r="89" spans="1:3" ht="12" customHeight="1" x14ac:dyDescent="0.2">
      <c r="A89" s="8" t="str">
        <f>'Pregnant Women Participating'!A89</f>
        <v>Alaska</v>
      </c>
      <c r="B89" s="13">
        <v>7785</v>
      </c>
      <c r="C89" s="13">
        <f t="shared" si="1"/>
        <v>7785</v>
      </c>
    </row>
    <row r="90" spans="1:3" ht="12" customHeight="1" x14ac:dyDescent="0.2">
      <c r="A90" s="8" t="str">
        <f>'Pregnant Women Participating'!A90</f>
        <v>American Samoa</v>
      </c>
      <c r="B90" s="13">
        <v>2461</v>
      </c>
      <c r="C90" s="13">
        <f t="shared" si="1"/>
        <v>2461</v>
      </c>
    </row>
    <row r="91" spans="1:3" ht="12" customHeight="1" x14ac:dyDescent="0.2">
      <c r="A91" s="8" t="str">
        <f>'Pregnant Women Participating'!A91</f>
        <v>California</v>
      </c>
      <c r="B91" s="13">
        <v>618088</v>
      </c>
      <c r="C91" s="13">
        <f t="shared" si="1"/>
        <v>618088</v>
      </c>
    </row>
    <row r="92" spans="1:3" ht="12" customHeight="1" x14ac:dyDescent="0.2">
      <c r="A92" s="8" t="str">
        <f>'Pregnant Women Participating'!A92</f>
        <v>Guam</v>
      </c>
      <c r="B92" s="13">
        <v>3674</v>
      </c>
      <c r="C92" s="13">
        <f t="shared" si="1"/>
        <v>3674</v>
      </c>
    </row>
    <row r="93" spans="1:3" ht="12" customHeight="1" x14ac:dyDescent="0.2">
      <c r="A93" s="8" t="str">
        <f>'Pregnant Women Participating'!A93</f>
        <v>Hawaii</v>
      </c>
      <c r="B93" s="13">
        <v>15217</v>
      </c>
      <c r="C93" s="13">
        <f t="shared" si="1"/>
        <v>15217</v>
      </c>
    </row>
    <row r="94" spans="1:3" ht="12" customHeight="1" x14ac:dyDescent="0.2">
      <c r="A94" s="8" t="str">
        <f>'Pregnant Women Participating'!A94</f>
        <v>Idaho</v>
      </c>
      <c r="B94" s="13">
        <v>18709</v>
      </c>
      <c r="C94" s="13">
        <f t="shared" si="1"/>
        <v>18709</v>
      </c>
    </row>
    <row r="95" spans="1:3" ht="12" customHeight="1" x14ac:dyDescent="0.2">
      <c r="A95" s="8" t="str">
        <f>'Pregnant Women Participating'!A95</f>
        <v>Nevada</v>
      </c>
      <c r="B95" s="13">
        <v>31904</v>
      </c>
      <c r="C95" s="13">
        <f t="shared" si="1"/>
        <v>31904</v>
      </c>
    </row>
    <row r="96" spans="1:3" ht="12" customHeight="1" x14ac:dyDescent="0.2">
      <c r="A96" s="8" t="str">
        <f>'Pregnant Women Participating'!A96</f>
        <v>Oregon</v>
      </c>
      <c r="B96" s="13">
        <v>49344</v>
      </c>
      <c r="C96" s="13">
        <f t="shared" si="1"/>
        <v>49344</v>
      </c>
    </row>
    <row r="97" spans="1:3" ht="12" customHeight="1" x14ac:dyDescent="0.2">
      <c r="A97" s="8" t="str">
        <f>'Pregnant Women Participating'!A97</f>
        <v>Washington</v>
      </c>
      <c r="B97" s="13">
        <v>85779</v>
      </c>
      <c r="C97" s="13">
        <f t="shared" si="1"/>
        <v>85779</v>
      </c>
    </row>
    <row r="98" spans="1:3" ht="12" customHeight="1" x14ac:dyDescent="0.2">
      <c r="A98" s="8" t="str">
        <f>'Pregnant Women Participating'!A98</f>
        <v>Northern Marianas</v>
      </c>
      <c r="B98" s="13">
        <v>1523</v>
      </c>
      <c r="C98" s="13">
        <f t="shared" si="1"/>
        <v>1523</v>
      </c>
    </row>
    <row r="99" spans="1:3" ht="12" customHeight="1" x14ac:dyDescent="0.2">
      <c r="A99" s="8" t="str">
        <f>'Pregnant Women Participating'!A99</f>
        <v>Inter-Tribal Council, NV</v>
      </c>
      <c r="B99" s="13">
        <v>237</v>
      </c>
      <c r="C99" s="13">
        <f t="shared" si="1"/>
        <v>237</v>
      </c>
    </row>
    <row r="100" spans="1:3" s="17" customFormat="1" ht="24.75" customHeight="1" x14ac:dyDescent="0.2">
      <c r="A100" s="14" t="str">
        <f>'Pregnant Women Participating'!A100</f>
        <v>Western Region</v>
      </c>
      <c r="B100" s="15">
        <v>834721</v>
      </c>
      <c r="C100" s="16">
        <f t="shared" si="1"/>
        <v>834721</v>
      </c>
    </row>
    <row r="101" spans="1:3" s="28" customFormat="1" ht="16.5" customHeight="1" thickBot="1" x14ac:dyDescent="0.25">
      <c r="A101" s="26" t="str">
        <f>'Pregnant Women Participating'!A101</f>
        <v>TOTAL</v>
      </c>
      <c r="B101" s="27">
        <v>3898441</v>
      </c>
      <c r="C101" s="27">
        <f t="shared" si="1"/>
        <v>3898441</v>
      </c>
    </row>
    <row r="102" spans="1:3" ht="12.75" customHeight="1" thickTop="1" x14ac:dyDescent="0.2">
      <c r="A102" s="9"/>
    </row>
    <row r="103" spans="1:3" x14ac:dyDescent="0.2">
      <c r="A103" s="9"/>
    </row>
    <row r="104" spans="1:3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C104"/>
  <sheetViews>
    <sheetView showGridLines="0" workbookViewId="0">
      <selection activeCell="Q135" sqref="Q135"/>
    </sheetView>
  </sheetViews>
  <sheetFormatPr defaultColWidth="9.140625" defaultRowHeight="12" x14ac:dyDescent="0.2"/>
  <cols>
    <col min="1" max="1" width="34.7109375" style="3" customWidth="1"/>
    <col min="2" max="2" width="11.7109375" style="3" customWidth="1"/>
    <col min="3" max="3" width="13.7109375" style="3" customWidth="1"/>
    <col min="4" max="16384" width="9.140625" style="3"/>
  </cols>
  <sheetData>
    <row r="1" spans="1:3" ht="12" customHeight="1" x14ac:dyDescent="0.2">
      <c r="A1" s="10" t="s">
        <v>6</v>
      </c>
      <c r="B1" s="2"/>
    </row>
    <row r="2" spans="1:3" ht="12" customHeight="1" x14ac:dyDescent="0.2">
      <c r="A2" s="10" t="str">
        <f>'Pregnant Women Participating'!A2</f>
        <v>FISCAL YEAR 2026</v>
      </c>
      <c r="B2" s="2"/>
    </row>
    <row r="3" spans="1:3" ht="12" customHeight="1" x14ac:dyDescent="0.2">
      <c r="A3" s="1" t="str">
        <f>'Pregnant Women Participating'!A3</f>
        <v>Data as of January 23, 2026</v>
      </c>
      <c r="B3" s="2"/>
    </row>
    <row r="4" spans="1:3" ht="12" customHeight="1" x14ac:dyDescent="0.2">
      <c r="A4" s="2"/>
      <c r="B4" s="2"/>
    </row>
    <row r="5" spans="1:3" ht="24" customHeight="1" x14ac:dyDescent="0.2">
      <c r="A5" s="6" t="s">
        <v>0</v>
      </c>
      <c r="B5" s="18">
        <f>DATE(RIGHT(A2,4)-1,10,1)</f>
        <v>45931</v>
      </c>
      <c r="C5" s="12" t="s">
        <v>12</v>
      </c>
    </row>
    <row r="6" spans="1:3" ht="12" customHeight="1" x14ac:dyDescent="0.2">
      <c r="A6" s="7" t="str">
        <f>'Pregnant Women Participating'!A6</f>
        <v>Connecticut</v>
      </c>
      <c r="B6" s="13">
        <v>52620</v>
      </c>
      <c r="C6" s="13">
        <f t="shared" ref="C6:C14" si="0">IF(SUM(B6,B6)&gt;0,AVERAGE(B6,B6)," ")</f>
        <v>52620</v>
      </c>
    </row>
    <row r="7" spans="1:3" ht="12" customHeight="1" x14ac:dyDescent="0.2">
      <c r="A7" s="7" t="str">
        <f>'Pregnant Women Participating'!A7</f>
        <v>Maine</v>
      </c>
      <c r="B7" s="13">
        <v>19298</v>
      </c>
      <c r="C7" s="13">
        <f t="shared" si="0"/>
        <v>19298</v>
      </c>
    </row>
    <row r="8" spans="1:3" ht="12" customHeight="1" x14ac:dyDescent="0.2">
      <c r="A8" s="7" t="str">
        <f>'Pregnant Women Participating'!A8</f>
        <v>Massachusetts</v>
      </c>
      <c r="B8" s="13">
        <v>119374</v>
      </c>
      <c r="C8" s="13">
        <f t="shared" si="0"/>
        <v>119374</v>
      </c>
    </row>
    <row r="9" spans="1:3" ht="12" customHeight="1" x14ac:dyDescent="0.2">
      <c r="A9" s="7" t="str">
        <f>'Pregnant Women Participating'!A9</f>
        <v>New Hampshire</v>
      </c>
      <c r="B9" s="13">
        <v>12275</v>
      </c>
      <c r="C9" s="13">
        <f t="shared" si="0"/>
        <v>12275</v>
      </c>
    </row>
    <row r="10" spans="1:3" ht="12" customHeight="1" x14ac:dyDescent="0.2">
      <c r="A10" s="7" t="str">
        <f>'Pregnant Women Participating'!A10</f>
        <v>New York</v>
      </c>
      <c r="B10" s="13">
        <v>462234</v>
      </c>
      <c r="C10" s="13">
        <f t="shared" si="0"/>
        <v>462234</v>
      </c>
    </row>
    <row r="11" spans="1:3" ht="12" customHeight="1" x14ac:dyDescent="0.2">
      <c r="A11" s="7" t="str">
        <f>'Pregnant Women Participating'!A11</f>
        <v>Rhode Island</v>
      </c>
      <c r="B11" s="13">
        <v>17962</v>
      </c>
      <c r="C11" s="13">
        <f t="shared" si="0"/>
        <v>17962</v>
      </c>
    </row>
    <row r="12" spans="1:3" ht="12" customHeight="1" x14ac:dyDescent="0.2">
      <c r="A12" s="7" t="str">
        <f>'Pregnant Women Participating'!A12</f>
        <v>Vermont</v>
      </c>
      <c r="B12" s="13">
        <v>10521</v>
      </c>
      <c r="C12" s="13">
        <f t="shared" si="0"/>
        <v>10521</v>
      </c>
    </row>
    <row r="13" spans="1:3" ht="12" customHeight="1" x14ac:dyDescent="0.2">
      <c r="A13" s="7" t="str">
        <f>'Pregnant Women Participating'!A13</f>
        <v>Virgin Islands</v>
      </c>
      <c r="B13" s="13">
        <v>2369</v>
      </c>
      <c r="C13" s="13">
        <f t="shared" si="0"/>
        <v>2369</v>
      </c>
    </row>
    <row r="14" spans="1:3" ht="12" customHeight="1" x14ac:dyDescent="0.2">
      <c r="A14" s="7" t="str">
        <f>'Pregnant Women Participating'!A14</f>
        <v>Pleasant Point, ME</v>
      </c>
      <c r="B14" s="13">
        <v>37</v>
      </c>
      <c r="C14" s="13">
        <f t="shared" si="0"/>
        <v>37</v>
      </c>
    </row>
    <row r="15" spans="1:3" s="17" customFormat="1" ht="24.75" customHeight="1" x14ac:dyDescent="0.2">
      <c r="A15" s="14" t="str">
        <f>'Pregnant Women Participating'!A15</f>
        <v>Northeast Region</v>
      </c>
      <c r="B15" s="16">
        <v>696690</v>
      </c>
      <c r="C15" s="16">
        <f t="shared" ref="C15:C101" si="1">IF(SUM(B15,B15)&gt;0,AVERAGE(B15,B15)," ")</f>
        <v>696690</v>
      </c>
    </row>
    <row r="16" spans="1:3" ht="12" customHeight="1" x14ac:dyDescent="0.2">
      <c r="A16" s="7" t="str">
        <f>'Pregnant Women Participating'!A16</f>
        <v>Delaware</v>
      </c>
      <c r="B16" s="4">
        <v>23647</v>
      </c>
      <c r="C16" s="13">
        <f t="shared" si="1"/>
        <v>23647</v>
      </c>
    </row>
    <row r="17" spans="1:3" ht="12" customHeight="1" x14ac:dyDescent="0.2">
      <c r="A17" s="7" t="str">
        <f>'Pregnant Women Participating'!A17</f>
        <v>District of Columbia</v>
      </c>
      <c r="B17" s="4">
        <v>12064</v>
      </c>
      <c r="C17" s="13">
        <f t="shared" si="1"/>
        <v>12064</v>
      </c>
    </row>
    <row r="18" spans="1:3" ht="12" customHeight="1" x14ac:dyDescent="0.2">
      <c r="A18" s="7" t="str">
        <f>'Pregnant Women Participating'!A18</f>
        <v>Maryland</v>
      </c>
      <c r="B18" s="4">
        <v>121840</v>
      </c>
      <c r="C18" s="13">
        <f t="shared" si="1"/>
        <v>121840</v>
      </c>
    </row>
    <row r="19" spans="1:3" ht="12" customHeight="1" x14ac:dyDescent="0.2">
      <c r="A19" s="7" t="str">
        <f>'Pregnant Women Participating'!A19</f>
        <v>New Jersey</v>
      </c>
      <c r="B19" s="4">
        <v>163691</v>
      </c>
      <c r="C19" s="13">
        <f t="shared" si="1"/>
        <v>163691</v>
      </c>
    </row>
    <row r="20" spans="1:3" ht="12" customHeight="1" x14ac:dyDescent="0.2">
      <c r="A20" s="7" t="str">
        <f>'Pregnant Women Participating'!A20</f>
        <v>Pennsylvania</v>
      </c>
      <c r="B20" s="4">
        <v>184674</v>
      </c>
      <c r="C20" s="13">
        <f t="shared" si="1"/>
        <v>184674</v>
      </c>
    </row>
    <row r="21" spans="1:3" ht="12" customHeight="1" x14ac:dyDescent="0.2">
      <c r="A21" s="7" t="str">
        <f>'Pregnant Women Participating'!A21</f>
        <v>Puerto Rico</v>
      </c>
      <c r="B21" s="4">
        <v>88468</v>
      </c>
      <c r="C21" s="13">
        <f t="shared" si="1"/>
        <v>88468</v>
      </c>
    </row>
    <row r="22" spans="1:3" ht="12" customHeight="1" x14ac:dyDescent="0.2">
      <c r="A22" s="7" t="str">
        <f>'Pregnant Women Participating'!A22</f>
        <v>Virginia</v>
      </c>
      <c r="B22" s="4">
        <v>104522</v>
      </c>
      <c r="C22" s="13">
        <f t="shared" si="1"/>
        <v>104522</v>
      </c>
    </row>
    <row r="23" spans="1:3" ht="12" customHeight="1" x14ac:dyDescent="0.2">
      <c r="A23" s="7" t="str">
        <f>'Pregnant Women Participating'!A23</f>
        <v>West Virginia</v>
      </c>
      <c r="B23" s="4">
        <v>35946</v>
      </c>
      <c r="C23" s="13">
        <f t="shared" si="1"/>
        <v>35946</v>
      </c>
    </row>
    <row r="24" spans="1:3" s="17" customFormat="1" ht="24.75" customHeight="1" x14ac:dyDescent="0.2">
      <c r="A24" s="14" t="str">
        <f>'Pregnant Women Participating'!A24</f>
        <v>Mid-Atlantic Region</v>
      </c>
      <c r="B24" s="15">
        <v>734852</v>
      </c>
      <c r="C24" s="16">
        <f t="shared" si="1"/>
        <v>734852</v>
      </c>
    </row>
    <row r="25" spans="1:3" ht="12" customHeight="1" x14ac:dyDescent="0.2">
      <c r="A25" s="7" t="str">
        <f>'Pregnant Women Participating'!A25</f>
        <v>Alabama</v>
      </c>
      <c r="B25" s="4">
        <v>107359</v>
      </c>
      <c r="C25" s="13">
        <f t="shared" si="1"/>
        <v>107359</v>
      </c>
    </row>
    <row r="26" spans="1:3" ht="12" customHeight="1" x14ac:dyDescent="0.2">
      <c r="A26" s="7" t="str">
        <f>'Pregnant Women Participating'!A26</f>
        <v>Florida</v>
      </c>
      <c r="B26" s="4">
        <v>431243</v>
      </c>
      <c r="C26" s="13">
        <f t="shared" si="1"/>
        <v>431243</v>
      </c>
    </row>
    <row r="27" spans="1:3" ht="12" customHeight="1" x14ac:dyDescent="0.2">
      <c r="A27" s="7" t="str">
        <f>'Pregnant Women Participating'!A27</f>
        <v>Georgia</v>
      </c>
      <c r="B27" s="4">
        <v>247706</v>
      </c>
      <c r="C27" s="13">
        <f t="shared" si="1"/>
        <v>247706</v>
      </c>
    </row>
    <row r="28" spans="1:3" ht="12" customHeight="1" x14ac:dyDescent="0.2">
      <c r="A28" s="7" t="str">
        <f>'Pregnant Women Participating'!A28</f>
        <v>Kentucky</v>
      </c>
      <c r="B28" s="4">
        <v>107461</v>
      </c>
      <c r="C28" s="13">
        <f t="shared" si="1"/>
        <v>107461</v>
      </c>
    </row>
    <row r="29" spans="1:3" ht="12" customHeight="1" x14ac:dyDescent="0.2">
      <c r="A29" s="7" t="str">
        <f>'Pregnant Women Participating'!A29</f>
        <v>Mississippi</v>
      </c>
      <c r="B29" s="4">
        <v>57309</v>
      </c>
      <c r="C29" s="13">
        <f t="shared" si="1"/>
        <v>57309</v>
      </c>
    </row>
    <row r="30" spans="1:3" ht="12" customHeight="1" x14ac:dyDescent="0.2">
      <c r="A30" s="7" t="str">
        <f>'Pregnant Women Participating'!A30</f>
        <v>North Carolina</v>
      </c>
      <c r="B30" s="4">
        <v>264509</v>
      </c>
      <c r="C30" s="13">
        <f t="shared" si="1"/>
        <v>264509</v>
      </c>
    </row>
    <row r="31" spans="1:3" ht="12" customHeight="1" x14ac:dyDescent="0.2">
      <c r="A31" s="7" t="str">
        <f>'Pregnant Women Participating'!A31</f>
        <v>South Carolina</v>
      </c>
      <c r="B31" s="4">
        <v>97965</v>
      </c>
      <c r="C31" s="13">
        <f t="shared" si="1"/>
        <v>97965</v>
      </c>
    </row>
    <row r="32" spans="1:3" ht="12" customHeight="1" x14ac:dyDescent="0.2">
      <c r="A32" s="7" t="str">
        <f>'Pregnant Women Participating'!A32</f>
        <v>Tennessee</v>
      </c>
      <c r="B32" s="4">
        <v>162934</v>
      </c>
      <c r="C32" s="13">
        <f t="shared" si="1"/>
        <v>162934</v>
      </c>
    </row>
    <row r="33" spans="1:3" ht="12" customHeight="1" x14ac:dyDescent="0.2">
      <c r="A33" s="7" t="str">
        <f>'Pregnant Women Participating'!A33</f>
        <v>Choctaw Indians, MS</v>
      </c>
      <c r="B33" s="4">
        <v>628</v>
      </c>
      <c r="C33" s="13">
        <f t="shared" si="1"/>
        <v>628</v>
      </c>
    </row>
    <row r="34" spans="1:3" ht="12" customHeight="1" x14ac:dyDescent="0.2">
      <c r="A34" s="7" t="str">
        <f>'Pregnant Women Participating'!A34</f>
        <v>Eastern Cherokee, NC</v>
      </c>
      <c r="B34" s="4">
        <v>472</v>
      </c>
      <c r="C34" s="13">
        <f t="shared" si="1"/>
        <v>472</v>
      </c>
    </row>
    <row r="35" spans="1:3" s="17" customFormat="1" ht="24.75" customHeight="1" x14ac:dyDescent="0.2">
      <c r="A35" s="14" t="str">
        <f>'Pregnant Women Participating'!A35</f>
        <v>Southeast Region</v>
      </c>
      <c r="B35" s="15">
        <v>1477586</v>
      </c>
      <c r="C35" s="16">
        <f t="shared" si="1"/>
        <v>1477586</v>
      </c>
    </row>
    <row r="36" spans="1:3" ht="12" customHeight="1" x14ac:dyDescent="0.2">
      <c r="A36" s="7" t="str">
        <f>'Pregnant Women Participating'!A36</f>
        <v>Illinois</v>
      </c>
      <c r="B36" s="4">
        <v>175860</v>
      </c>
      <c r="C36" s="13">
        <f t="shared" si="1"/>
        <v>175860</v>
      </c>
    </row>
    <row r="37" spans="1:3" ht="12" customHeight="1" x14ac:dyDescent="0.2">
      <c r="A37" s="7" t="str">
        <f>'Pregnant Women Participating'!A37</f>
        <v>Indiana</v>
      </c>
      <c r="B37" s="4">
        <v>156544</v>
      </c>
      <c r="C37" s="13">
        <f t="shared" si="1"/>
        <v>156544</v>
      </c>
    </row>
    <row r="38" spans="1:3" ht="12" customHeight="1" x14ac:dyDescent="0.2">
      <c r="A38" s="7" t="str">
        <f>'Pregnant Women Participating'!A38</f>
        <v>Iowa</v>
      </c>
      <c r="B38" s="4">
        <v>62381</v>
      </c>
      <c r="C38" s="13">
        <f t="shared" si="1"/>
        <v>62381</v>
      </c>
    </row>
    <row r="39" spans="1:3" ht="12" customHeight="1" x14ac:dyDescent="0.2">
      <c r="A39" s="7" t="str">
        <f>'Pregnant Women Participating'!A39</f>
        <v>Michigan</v>
      </c>
      <c r="B39" s="4">
        <v>186266</v>
      </c>
      <c r="C39" s="13">
        <f t="shared" si="1"/>
        <v>186266</v>
      </c>
    </row>
    <row r="40" spans="1:3" ht="12" customHeight="1" x14ac:dyDescent="0.2">
      <c r="A40" s="7" t="str">
        <f>'Pregnant Women Participating'!A40</f>
        <v>Minnesota</v>
      </c>
      <c r="B40" s="4">
        <v>105084</v>
      </c>
      <c r="C40" s="13">
        <f t="shared" si="1"/>
        <v>105084</v>
      </c>
    </row>
    <row r="41" spans="1:3" ht="12" customHeight="1" x14ac:dyDescent="0.2">
      <c r="A41" s="7" t="str">
        <f>'Pregnant Women Participating'!A41</f>
        <v>Ohio</v>
      </c>
      <c r="B41" s="4">
        <v>183609</v>
      </c>
      <c r="C41" s="13">
        <f t="shared" si="1"/>
        <v>183609</v>
      </c>
    </row>
    <row r="42" spans="1:3" ht="12" customHeight="1" x14ac:dyDescent="0.2">
      <c r="A42" s="7" t="str">
        <f>'Pregnant Women Participating'!A42</f>
        <v>Wisconsin</v>
      </c>
      <c r="B42" s="4">
        <v>94054</v>
      </c>
      <c r="C42" s="13">
        <f t="shared" si="1"/>
        <v>94054</v>
      </c>
    </row>
    <row r="43" spans="1:3" s="17" customFormat="1" ht="24.75" customHeight="1" x14ac:dyDescent="0.2">
      <c r="A43" s="14" t="str">
        <f>'Pregnant Women Participating'!A43</f>
        <v>Midwest Region</v>
      </c>
      <c r="B43" s="15">
        <v>963798</v>
      </c>
      <c r="C43" s="16">
        <f t="shared" si="1"/>
        <v>963798</v>
      </c>
    </row>
    <row r="44" spans="1:3" ht="12" customHeight="1" x14ac:dyDescent="0.2">
      <c r="A44" s="7" t="str">
        <f>'Pregnant Women Participating'!A44</f>
        <v>Arizona</v>
      </c>
      <c r="B44" s="4">
        <v>146419</v>
      </c>
      <c r="C44" s="13">
        <f t="shared" si="1"/>
        <v>146419</v>
      </c>
    </row>
    <row r="45" spans="1:3" ht="12" customHeight="1" x14ac:dyDescent="0.2">
      <c r="A45" s="7" t="str">
        <f>'Pregnant Women Participating'!A45</f>
        <v>Arkansas</v>
      </c>
      <c r="B45" s="4">
        <v>66460</v>
      </c>
      <c r="C45" s="13">
        <f t="shared" si="1"/>
        <v>66460</v>
      </c>
    </row>
    <row r="46" spans="1:3" ht="12" customHeight="1" x14ac:dyDescent="0.2">
      <c r="A46" s="7" t="str">
        <f>'Pregnant Women Participating'!A46</f>
        <v>Louisiana</v>
      </c>
      <c r="B46" s="4">
        <v>105411</v>
      </c>
      <c r="C46" s="13">
        <f t="shared" si="1"/>
        <v>105411</v>
      </c>
    </row>
    <row r="47" spans="1:3" ht="12" customHeight="1" x14ac:dyDescent="0.2">
      <c r="A47" s="7" t="str">
        <f>'Pregnant Women Participating'!A47</f>
        <v>New Mexico</v>
      </c>
      <c r="B47" s="4">
        <v>45538</v>
      </c>
      <c r="C47" s="13">
        <f t="shared" si="1"/>
        <v>45538</v>
      </c>
    </row>
    <row r="48" spans="1:3" ht="12" customHeight="1" x14ac:dyDescent="0.2">
      <c r="A48" s="7" t="str">
        <f>'Pregnant Women Participating'!A48</f>
        <v>Oklahoma</v>
      </c>
      <c r="B48" s="4">
        <v>75899</v>
      </c>
      <c r="C48" s="13">
        <f t="shared" si="1"/>
        <v>75899</v>
      </c>
    </row>
    <row r="49" spans="1:3" ht="12" customHeight="1" x14ac:dyDescent="0.2">
      <c r="A49" s="7" t="str">
        <f>'Pregnant Women Participating'!A49</f>
        <v>Texas</v>
      </c>
      <c r="B49" s="4">
        <v>810273</v>
      </c>
      <c r="C49" s="13">
        <f t="shared" si="1"/>
        <v>810273</v>
      </c>
    </row>
    <row r="50" spans="1:3" ht="12" customHeight="1" x14ac:dyDescent="0.2">
      <c r="A50" s="7" t="str">
        <f>'Pregnant Women Participating'!A50</f>
        <v>Utah</v>
      </c>
      <c r="B50" s="4">
        <v>47892</v>
      </c>
      <c r="C50" s="13">
        <f t="shared" si="1"/>
        <v>47892</v>
      </c>
    </row>
    <row r="51" spans="1:3" ht="12" customHeight="1" x14ac:dyDescent="0.2">
      <c r="A51" s="7" t="str">
        <f>'Pregnant Women Participating'!A51</f>
        <v>Inter-Tribal Council, AZ</v>
      </c>
      <c r="B51" s="4">
        <v>6674</v>
      </c>
      <c r="C51" s="13">
        <f t="shared" si="1"/>
        <v>6674</v>
      </c>
    </row>
    <row r="52" spans="1:3" ht="12" customHeight="1" x14ac:dyDescent="0.2">
      <c r="A52" s="7" t="str">
        <f>'Pregnant Women Participating'!A52</f>
        <v>Navajo Nation, AZ</v>
      </c>
      <c r="B52" s="4">
        <v>4048</v>
      </c>
      <c r="C52" s="13">
        <f t="shared" si="1"/>
        <v>4048</v>
      </c>
    </row>
    <row r="53" spans="1:3" ht="12" customHeight="1" x14ac:dyDescent="0.2">
      <c r="A53" s="7" t="str">
        <f>'Pregnant Women Participating'!A53</f>
        <v>Acoma, Canoncito &amp; Laguna, NM</v>
      </c>
      <c r="B53" s="4">
        <v>282</v>
      </c>
      <c r="C53" s="13">
        <f t="shared" si="1"/>
        <v>282</v>
      </c>
    </row>
    <row r="54" spans="1:3" ht="12" customHeight="1" x14ac:dyDescent="0.2">
      <c r="A54" s="7" t="str">
        <f>'Pregnant Women Participating'!A54</f>
        <v>Eight Northern Pueblos, NM</v>
      </c>
      <c r="B54" s="4">
        <v>289</v>
      </c>
      <c r="C54" s="13">
        <f t="shared" si="1"/>
        <v>289</v>
      </c>
    </row>
    <row r="55" spans="1:3" ht="12" customHeight="1" x14ac:dyDescent="0.2">
      <c r="A55" s="7" t="str">
        <f>'Pregnant Women Participating'!A55</f>
        <v>Five Sandoval Pueblos, NM</v>
      </c>
      <c r="B55" s="4">
        <v>181</v>
      </c>
      <c r="C55" s="13">
        <f t="shared" si="1"/>
        <v>181</v>
      </c>
    </row>
    <row r="56" spans="1:3" ht="12" customHeight="1" x14ac:dyDescent="0.2">
      <c r="A56" s="7" t="str">
        <f>'Pregnant Women Participating'!A56</f>
        <v>Isleta Pueblo, NM</v>
      </c>
      <c r="B56" s="4">
        <v>948</v>
      </c>
      <c r="C56" s="13">
        <f t="shared" si="1"/>
        <v>948</v>
      </c>
    </row>
    <row r="57" spans="1:3" ht="12" customHeight="1" x14ac:dyDescent="0.2">
      <c r="A57" s="7" t="str">
        <f>'Pregnant Women Participating'!A57</f>
        <v>San Felipe Pueblo, NM</v>
      </c>
      <c r="B57" s="4">
        <v>255</v>
      </c>
      <c r="C57" s="13">
        <f t="shared" si="1"/>
        <v>255</v>
      </c>
    </row>
    <row r="58" spans="1:3" ht="12" customHeight="1" x14ac:dyDescent="0.2">
      <c r="A58" s="7" t="str">
        <f>'Pregnant Women Participating'!A58</f>
        <v>Santo Domingo Tribe, NM</v>
      </c>
      <c r="B58" s="4">
        <v>130</v>
      </c>
      <c r="C58" s="13">
        <f t="shared" si="1"/>
        <v>130</v>
      </c>
    </row>
    <row r="59" spans="1:3" ht="12" customHeight="1" x14ac:dyDescent="0.2">
      <c r="A59" s="7" t="str">
        <f>'Pregnant Women Participating'!A59</f>
        <v>Zuni Pueblo, NM</v>
      </c>
      <c r="B59" s="4">
        <v>464</v>
      </c>
      <c r="C59" s="13">
        <f t="shared" si="1"/>
        <v>464</v>
      </c>
    </row>
    <row r="60" spans="1:3" ht="12" customHeight="1" x14ac:dyDescent="0.2">
      <c r="A60" s="7" t="str">
        <f>'Pregnant Women Participating'!A60</f>
        <v>Cherokee Nation, OK</v>
      </c>
      <c r="B60" s="4">
        <v>5807</v>
      </c>
      <c r="C60" s="13">
        <f t="shared" si="1"/>
        <v>5807</v>
      </c>
    </row>
    <row r="61" spans="1:3" ht="12" customHeight="1" x14ac:dyDescent="0.2">
      <c r="A61" s="7" t="str">
        <f>'Pregnant Women Participating'!A61</f>
        <v>Chickasaw Nation, OK</v>
      </c>
      <c r="B61" s="4">
        <v>3795</v>
      </c>
      <c r="C61" s="13">
        <f t="shared" si="1"/>
        <v>3795</v>
      </c>
    </row>
    <row r="62" spans="1:3" ht="12" customHeight="1" x14ac:dyDescent="0.2">
      <c r="A62" s="7" t="str">
        <f>'Pregnant Women Participating'!A62</f>
        <v>Choctaw Nation, OK</v>
      </c>
      <c r="B62" s="4">
        <v>5003</v>
      </c>
      <c r="C62" s="13">
        <f t="shared" si="1"/>
        <v>5003</v>
      </c>
    </row>
    <row r="63" spans="1:3" ht="12" customHeight="1" x14ac:dyDescent="0.2">
      <c r="A63" s="7" t="str">
        <f>'Pregnant Women Participating'!A63</f>
        <v>Citizen Potawatomi Nation, OK</v>
      </c>
      <c r="B63" s="4">
        <v>1232</v>
      </c>
      <c r="C63" s="13">
        <f t="shared" si="1"/>
        <v>1232</v>
      </c>
    </row>
    <row r="64" spans="1:3" ht="12" customHeight="1" x14ac:dyDescent="0.2">
      <c r="A64" s="7" t="str">
        <f>'Pregnant Women Participating'!A64</f>
        <v>Inter-Tribal Council, OK</v>
      </c>
      <c r="B64" s="4">
        <v>613</v>
      </c>
      <c r="C64" s="13">
        <f t="shared" si="1"/>
        <v>613</v>
      </c>
    </row>
    <row r="65" spans="1:3" ht="12" customHeight="1" x14ac:dyDescent="0.2">
      <c r="A65" s="7" t="str">
        <f>'Pregnant Women Participating'!A65</f>
        <v>Muscogee Creek Nation, OK</v>
      </c>
      <c r="B65" s="4">
        <v>2067</v>
      </c>
      <c r="C65" s="13">
        <f t="shared" si="1"/>
        <v>2067</v>
      </c>
    </row>
    <row r="66" spans="1:3" ht="12" customHeight="1" x14ac:dyDescent="0.2">
      <c r="A66" s="7" t="str">
        <f>'Pregnant Women Participating'!A66</f>
        <v>Osage Tribal Council, OK</v>
      </c>
      <c r="B66" s="4">
        <v>2711</v>
      </c>
      <c r="C66" s="13">
        <f t="shared" si="1"/>
        <v>2711</v>
      </c>
    </row>
    <row r="67" spans="1:3" ht="12" customHeight="1" x14ac:dyDescent="0.2">
      <c r="A67" s="7" t="str">
        <f>'Pregnant Women Participating'!A67</f>
        <v>Otoe-Missouria Tribe, OK</v>
      </c>
      <c r="B67" s="4">
        <v>429</v>
      </c>
      <c r="C67" s="13">
        <f t="shared" si="1"/>
        <v>429</v>
      </c>
    </row>
    <row r="68" spans="1:3" ht="12" customHeight="1" x14ac:dyDescent="0.2">
      <c r="A68" s="7" t="str">
        <f>'Pregnant Women Participating'!A68</f>
        <v>Wichita, Caddo &amp; Delaware (WCD), OK</v>
      </c>
      <c r="B68" s="4">
        <v>3969</v>
      </c>
      <c r="C68" s="13">
        <f t="shared" si="1"/>
        <v>3969</v>
      </c>
    </row>
    <row r="69" spans="1:3" s="17" customFormat="1" ht="24.75" customHeight="1" x14ac:dyDescent="0.2">
      <c r="A69" s="14" t="str">
        <f>'Pregnant Women Participating'!A69</f>
        <v>Southwest Region</v>
      </c>
      <c r="B69" s="15">
        <v>1336789</v>
      </c>
      <c r="C69" s="16">
        <f t="shared" si="1"/>
        <v>1336789</v>
      </c>
    </row>
    <row r="70" spans="1:3" ht="12" customHeight="1" x14ac:dyDescent="0.2">
      <c r="A70" s="7" t="str">
        <f>'Pregnant Women Participating'!A70</f>
        <v>Colorado</v>
      </c>
      <c r="B70" s="13">
        <v>97592</v>
      </c>
      <c r="C70" s="13">
        <f t="shared" si="1"/>
        <v>97592</v>
      </c>
    </row>
    <row r="71" spans="1:3" ht="12" customHeight="1" x14ac:dyDescent="0.2">
      <c r="A71" s="7" t="str">
        <f>'Pregnant Women Participating'!A71</f>
        <v>Kansas</v>
      </c>
      <c r="B71" s="13">
        <v>49767</v>
      </c>
      <c r="C71" s="13">
        <f t="shared" si="1"/>
        <v>49767</v>
      </c>
    </row>
    <row r="72" spans="1:3" ht="12" customHeight="1" x14ac:dyDescent="0.2">
      <c r="A72" s="7" t="str">
        <f>'Pregnant Women Participating'!A72</f>
        <v>Missouri</v>
      </c>
      <c r="B72" s="13">
        <v>98691</v>
      </c>
      <c r="C72" s="13">
        <f t="shared" si="1"/>
        <v>98691</v>
      </c>
    </row>
    <row r="73" spans="1:3" ht="12" customHeight="1" x14ac:dyDescent="0.2">
      <c r="A73" s="7" t="str">
        <f>'Pregnant Women Participating'!A73</f>
        <v>Montana</v>
      </c>
      <c r="B73" s="13">
        <v>13634</v>
      </c>
      <c r="C73" s="13">
        <f t="shared" si="1"/>
        <v>13634</v>
      </c>
    </row>
    <row r="74" spans="1:3" ht="12" customHeight="1" x14ac:dyDescent="0.2">
      <c r="A74" s="7" t="str">
        <f>'Pregnant Women Participating'!A74</f>
        <v>Nebraska</v>
      </c>
      <c r="B74" s="13">
        <v>36910</v>
      </c>
      <c r="C74" s="13">
        <f t="shared" si="1"/>
        <v>36910</v>
      </c>
    </row>
    <row r="75" spans="1:3" ht="12" customHeight="1" x14ac:dyDescent="0.2">
      <c r="A75" s="7" t="str">
        <f>'Pregnant Women Participating'!A75</f>
        <v>North Dakota</v>
      </c>
      <c r="B75" s="13">
        <v>10461</v>
      </c>
      <c r="C75" s="13">
        <f t="shared" si="1"/>
        <v>10461</v>
      </c>
    </row>
    <row r="76" spans="1:3" ht="12" customHeight="1" x14ac:dyDescent="0.2">
      <c r="A76" s="7" t="str">
        <f>'Pregnant Women Participating'!A76</f>
        <v>South Dakota</v>
      </c>
      <c r="B76" s="13">
        <v>13998</v>
      </c>
      <c r="C76" s="13">
        <f t="shared" si="1"/>
        <v>13998</v>
      </c>
    </row>
    <row r="77" spans="1:3" ht="12" customHeight="1" x14ac:dyDescent="0.2">
      <c r="A77" s="7" t="str">
        <f>'Pregnant Women Participating'!A77</f>
        <v>Wyoming</v>
      </c>
      <c r="B77" s="13">
        <v>7787</v>
      </c>
      <c r="C77" s="13">
        <f t="shared" si="1"/>
        <v>7787</v>
      </c>
    </row>
    <row r="78" spans="1:3" ht="12" customHeight="1" x14ac:dyDescent="0.2">
      <c r="A78" s="7" t="str">
        <f>'Pregnant Women Participating'!A78</f>
        <v>Ute Mountain Ute Tribe, CO</v>
      </c>
      <c r="B78" s="13">
        <v>156</v>
      </c>
      <c r="C78" s="13">
        <f t="shared" si="1"/>
        <v>156</v>
      </c>
    </row>
    <row r="79" spans="1:3" ht="12" customHeight="1" x14ac:dyDescent="0.2">
      <c r="A79" s="7" t="str">
        <f>'Pregnant Women Participating'!A79</f>
        <v>Omaha Sioux, NE</v>
      </c>
      <c r="B79" s="13">
        <v>199</v>
      </c>
      <c r="C79" s="13">
        <f t="shared" si="1"/>
        <v>199</v>
      </c>
    </row>
    <row r="80" spans="1:3" ht="12" customHeight="1" x14ac:dyDescent="0.2">
      <c r="A80" s="7" t="str">
        <f>'Pregnant Women Participating'!A80</f>
        <v>Santee Sioux, NE</v>
      </c>
      <c r="B80" s="13">
        <v>70</v>
      </c>
      <c r="C80" s="13">
        <f t="shared" si="1"/>
        <v>70</v>
      </c>
    </row>
    <row r="81" spans="1:3" ht="12" customHeight="1" x14ac:dyDescent="0.2">
      <c r="A81" s="7" t="str">
        <f>'Pregnant Women Participating'!A81</f>
        <v>Winnebago Tribe, NE</v>
      </c>
      <c r="B81" s="13">
        <v>127</v>
      </c>
      <c r="C81" s="13">
        <f t="shared" si="1"/>
        <v>127</v>
      </c>
    </row>
    <row r="82" spans="1:3" ht="12" customHeight="1" x14ac:dyDescent="0.2">
      <c r="A82" s="7" t="str">
        <f>'Pregnant Women Participating'!A82</f>
        <v>Standing Rock Sioux Tribe, ND</v>
      </c>
      <c r="B82" s="13">
        <v>243</v>
      </c>
      <c r="C82" s="13">
        <f t="shared" si="1"/>
        <v>243</v>
      </c>
    </row>
    <row r="83" spans="1:3" ht="12" customHeight="1" x14ac:dyDescent="0.2">
      <c r="A83" s="7" t="str">
        <f>'Pregnant Women Participating'!A83</f>
        <v>Three Affiliated Tribes, ND</v>
      </c>
      <c r="B83" s="13">
        <v>86</v>
      </c>
      <c r="C83" s="13">
        <f t="shared" si="1"/>
        <v>86</v>
      </c>
    </row>
    <row r="84" spans="1:3" ht="12" customHeight="1" x14ac:dyDescent="0.2">
      <c r="A84" s="7" t="str">
        <f>'Pregnant Women Participating'!A84</f>
        <v>Cheyenne River Sioux, SD</v>
      </c>
      <c r="B84" s="13">
        <v>432</v>
      </c>
      <c r="C84" s="13">
        <f t="shared" si="1"/>
        <v>432</v>
      </c>
    </row>
    <row r="85" spans="1:3" ht="12" customHeight="1" x14ac:dyDescent="0.2">
      <c r="A85" s="7" t="str">
        <f>'Pregnant Women Participating'!A85</f>
        <v>Rosebud Sioux, SD</v>
      </c>
      <c r="B85" s="13">
        <v>849</v>
      </c>
      <c r="C85" s="13">
        <f t="shared" si="1"/>
        <v>849</v>
      </c>
    </row>
    <row r="86" spans="1:3" ht="12" customHeight="1" x14ac:dyDescent="0.2">
      <c r="A86" s="7" t="str">
        <f>'Pregnant Women Participating'!A86</f>
        <v>Northern Arapahoe, WY</v>
      </c>
      <c r="B86" s="13">
        <v>214</v>
      </c>
      <c r="C86" s="13">
        <f t="shared" si="1"/>
        <v>214</v>
      </c>
    </row>
    <row r="87" spans="1:3" ht="12" customHeight="1" x14ac:dyDescent="0.2">
      <c r="A87" s="7" t="str">
        <f>'Pregnant Women Participating'!A87</f>
        <v>Shoshone Tribe, WY</v>
      </c>
      <c r="B87" s="13">
        <v>108</v>
      </c>
      <c r="C87" s="13">
        <f t="shared" si="1"/>
        <v>108</v>
      </c>
    </row>
    <row r="88" spans="1:3" s="17" customFormat="1" ht="24.75" customHeight="1" x14ac:dyDescent="0.2">
      <c r="A88" s="14" t="str">
        <f>'Pregnant Women Participating'!A88</f>
        <v>Mountain Plains</v>
      </c>
      <c r="B88" s="15">
        <v>331324</v>
      </c>
      <c r="C88" s="16">
        <f t="shared" si="1"/>
        <v>331324</v>
      </c>
    </row>
    <row r="89" spans="1:3" ht="12" customHeight="1" x14ac:dyDescent="0.2">
      <c r="A89" s="8" t="str">
        <f>'Pregnant Women Participating'!A89</f>
        <v>Alaska</v>
      </c>
      <c r="B89" s="13">
        <v>13555</v>
      </c>
      <c r="C89" s="13">
        <f t="shared" si="1"/>
        <v>13555</v>
      </c>
    </row>
    <row r="90" spans="1:3" ht="12" customHeight="1" x14ac:dyDescent="0.2">
      <c r="A90" s="8" t="str">
        <f>'Pregnant Women Participating'!A90</f>
        <v>American Samoa</v>
      </c>
      <c r="B90" s="13">
        <v>3872</v>
      </c>
      <c r="C90" s="13">
        <f t="shared" si="1"/>
        <v>3872</v>
      </c>
    </row>
    <row r="91" spans="1:3" ht="12" customHeight="1" x14ac:dyDescent="0.2">
      <c r="A91" s="8" t="str">
        <f>'Pregnant Women Participating'!A91</f>
        <v>California</v>
      </c>
      <c r="B91" s="13">
        <v>998447</v>
      </c>
      <c r="C91" s="13">
        <f t="shared" si="1"/>
        <v>998447</v>
      </c>
    </row>
    <row r="92" spans="1:3" ht="12" customHeight="1" x14ac:dyDescent="0.2">
      <c r="A92" s="8" t="str">
        <f>'Pregnant Women Participating'!A92</f>
        <v>Guam</v>
      </c>
      <c r="B92" s="13">
        <v>6136</v>
      </c>
      <c r="C92" s="13">
        <f t="shared" si="1"/>
        <v>6136</v>
      </c>
    </row>
    <row r="93" spans="1:3" ht="12" customHeight="1" x14ac:dyDescent="0.2">
      <c r="A93" s="8" t="str">
        <f>'Pregnant Women Participating'!A93</f>
        <v>Hawaii</v>
      </c>
      <c r="B93" s="13">
        <v>25729</v>
      </c>
      <c r="C93" s="13">
        <f t="shared" si="1"/>
        <v>25729</v>
      </c>
    </row>
    <row r="94" spans="1:3" ht="12" customHeight="1" x14ac:dyDescent="0.2">
      <c r="A94" s="8" t="str">
        <f>'Pregnant Women Participating'!A94</f>
        <v>Idaho</v>
      </c>
      <c r="B94" s="13">
        <v>32646</v>
      </c>
      <c r="C94" s="13">
        <f t="shared" si="1"/>
        <v>32646</v>
      </c>
    </row>
    <row r="95" spans="1:3" ht="12" customHeight="1" x14ac:dyDescent="0.2">
      <c r="A95" s="8" t="str">
        <f>'Pregnant Women Participating'!A95</f>
        <v>Nevada</v>
      </c>
      <c r="B95" s="13">
        <v>55774</v>
      </c>
      <c r="C95" s="13">
        <f t="shared" si="1"/>
        <v>55774</v>
      </c>
    </row>
    <row r="96" spans="1:3" ht="12" customHeight="1" x14ac:dyDescent="0.2">
      <c r="A96" s="8" t="str">
        <f>'Pregnant Women Participating'!A96</f>
        <v>Oregon</v>
      </c>
      <c r="B96" s="13">
        <v>84207</v>
      </c>
      <c r="C96" s="13">
        <f t="shared" si="1"/>
        <v>84207</v>
      </c>
    </row>
    <row r="97" spans="1:3" ht="12" customHeight="1" x14ac:dyDescent="0.2">
      <c r="A97" s="8" t="str">
        <f>'Pregnant Women Participating'!A97</f>
        <v>Washington</v>
      </c>
      <c r="B97" s="13">
        <v>143168</v>
      </c>
      <c r="C97" s="13">
        <f t="shared" si="1"/>
        <v>143168</v>
      </c>
    </row>
    <row r="98" spans="1:3" ht="12" customHeight="1" x14ac:dyDescent="0.2">
      <c r="A98" s="8" t="str">
        <f>'Pregnant Women Participating'!A98</f>
        <v>Northern Marianas</v>
      </c>
      <c r="B98" s="13">
        <v>2513</v>
      </c>
      <c r="C98" s="13">
        <f t="shared" si="1"/>
        <v>2513</v>
      </c>
    </row>
    <row r="99" spans="1:3" ht="12" customHeight="1" x14ac:dyDescent="0.2">
      <c r="A99" s="8" t="str">
        <f>'Pregnant Women Participating'!A99</f>
        <v>Inter-Tribal Council, NV</v>
      </c>
      <c r="B99" s="13">
        <v>426</v>
      </c>
      <c r="C99" s="13">
        <f t="shared" si="1"/>
        <v>426</v>
      </c>
    </row>
    <row r="100" spans="1:3" s="17" customFormat="1" ht="24.75" customHeight="1" x14ac:dyDescent="0.2">
      <c r="A100" s="14" t="str">
        <f>'Pregnant Women Participating'!A100</f>
        <v>Western Region</v>
      </c>
      <c r="B100" s="15">
        <v>1366473</v>
      </c>
      <c r="C100" s="16">
        <f t="shared" si="1"/>
        <v>1366473</v>
      </c>
    </row>
    <row r="101" spans="1:3" s="23" customFormat="1" ht="16.5" customHeight="1" thickBot="1" x14ac:dyDescent="0.25">
      <c r="A101" s="21" t="str">
        <f>'Pregnant Women Participating'!A101</f>
        <v>TOTAL</v>
      </c>
      <c r="B101" s="22">
        <v>6907512</v>
      </c>
      <c r="C101" s="22">
        <f t="shared" si="1"/>
        <v>6907512</v>
      </c>
    </row>
    <row r="102" spans="1:3" ht="12.75" customHeight="1" thickTop="1" x14ac:dyDescent="0.2">
      <c r="A102" s="9"/>
    </row>
    <row r="103" spans="1:3" x14ac:dyDescent="0.2">
      <c r="A103" s="9"/>
    </row>
    <row r="104" spans="1:3" s="25" customFormat="1" ht="12.75" x14ac:dyDescent="0.2">
      <c r="A104" s="24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C176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2" width="11.7109375" style="5" customWidth="1"/>
    <col min="3" max="3" width="13.7109375" style="5" customWidth="1"/>
    <col min="4" max="16384" width="9.140625" style="3"/>
  </cols>
  <sheetData>
    <row r="1" spans="1:3" ht="12" customHeight="1" x14ac:dyDescent="0.2">
      <c r="A1" s="10" t="s">
        <v>5</v>
      </c>
      <c r="B1" s="29"/>
    </row>
    <row r="2" spans="1:3" ht="12" customHeight="1" x14ac:dyDescent="0.2">
      <c r="A2" s="10" t="str">
        <f>'Pregnant Women Participating'!A2</f>
        <v>FISCAL YEAR 2026</v>
      </c>
      <c r="B2" s="29"/>
    </row>
    <row r="3" spans="1:3" ht="12" customHeight="1" x14ac:dyDescent="0.2">
      <c r="A3" s="1" t="str">
        <f>'Pregnant Women Participating'!A3</f>
        <v>Data as of January 23, 2026</v>
      </c>
      <c r="B3" s="29"/>
    </row>
    <row r="4" spans="1:3" ht="12" customHeight="1" x14ac:dyDescent="0.2">
      <c r="A4" s="2"/>
      <c r="B4" s="29"/>
    </row>
    <row r="5" spans="1:3" ht="24" customHeight="1" x14ac:dyDescent="0.2">
      <c r="A5" s="6" t="s">
        <v>0</v>
      </c>
      <c r="B5" s="18">
        <f>DATE(RIGHT(A2,4)-1,10,1)</f>
        <v>45931</v>
      </c>
      <c r="C5" s="30" t="s">
        <v>22</v>
      </c>
    </row>
    <row r="6" spans="1:3" ht="12" customHeight="1" x14ac:dyDescent="0.2">
      <c r="A6" s="7" t="str">
        <f>'Pregnant Women Participating'!A6</f>
        <v>Connecticut</v>
      </c>
      <c r="B6" s="31">
        <v>43.342399999999998</v>
      </c>
      <c r="C6" s="31">
        <f>IF(SUM('Total Number of Participants'!B6)&gt;0,'Food Costs'!C6/SUM('Total Number of Participants'!B6)," ")</f>
        <v>43.342398327632083</v>
      </c>
    </row>
    <row r="7" spans="1:3" ht="12" customHeight="1" x14ac:dyDescent="0.2">
      <c r="A7" s="7" t="str">
        <f>'Pregnant Women Participating'!A7</f>
        <v>Maine</v>
      </c>
      <c r="B7" s="31">
        <v>58.674799999999998</v>
      </c>
      <c r="C7" s="31">
        <f>IF(SUM('Total Number of Participants'!B7)&gt;0,'Food Costs'!C7/SUM('Total Number of Participants'!B7)," ")</f>
        <v>58.674836770649812</v>
      </c>
    </row>
    <row r="8" spans="1:3" ht="12" customHeight="1" x14ac:dyDescent="0.2">
      <c r="A8" s="7" t="str">
        <f>'Pregnant Women Participating'!A8</f>
        <v>Massachusetts</v>
      </c>
      <c r="B8" s="31">
        <v>37.876899999999999</v>
      </c>
      <c r="C8" s="31">
        <f>IF(SUM('Total Number of Participants'!B8)&gt;0,'Food Costs'!C8/SUM('Total Number of Participants'!B8)," ")</f>
        <v>37.876882738284721</v>
      </c>
    </row>
    <row r="9" spans="1:3" ht="12" customHeight="1" x14ac:dyDescent="0.2">
      <c r="A9" s="7" t="str">
        <f>'Pregnant Women Participating'!A9</f>
        <v>New Hampshire</v>
      </c>
      <c r="B9" s="31">
        <v>52.962000000000003</v>
      </c>
      <c r="C9" s="31">
        <f>IF(SUM('Total Number of Participants'!B9)&gt;0,'Food Costs'!C9/SUM('Total Number of Participants'!B9)," ")</f>
        <v>52.962036659877803</v>
      </c>
    </row>
    <row r="10" spans="1:3" ht="12" customHeight="1" x14ac:dyDescent="0.2">
      <c r="A10" s="7" t="str">
        <f>'Pregnant Women Participating'!A10</f>
        <v>New York</v>
      </c>
      <c r="B10" s="31">
        <v>78.348399999999998</v>
      </c>
      <c r="C10" s="31">
        <f>IF(SUM('Total Number of Participants'!B10)&gt;0,'Food Costs'!C10/SUM('Total Number of Participants'!B10)," ")</f>
        <v>78.348427419878249</v>
      </c>
    </row>
    <row r="11" spans="1:3" ht="12" customHeight="1" x14ac:dyDescent="0.2">
      <c r="A11" s="7" t="str">
        <f>'Pregnant Women Participating'!A11</f>
        <v>Rhode Island</v>
      </c>
      <c r="B11" s="31">
        <v>14.697699999999999</v>
      </c>
      <c r="C11" s="31">
        <f>IF(SUM('Total Number of Participants'!B11)&gt;0,'Food Costs'!C11/SUM('Total Number of Participants'!B11)," ")</f>
        <v>14.697695134172141</v>
      </c>
    </row>
    <row r="12" spans="1:3" ht="12" customHeight="1" x14ac:dyDescent="0.2">
      <c r="A12" s="7" t="str">
        <f>'Pregnant Women Participating'!A12</f>
        <v>Vermont</v>
      </c>
      <c r="B12" s="31">
        <v>61.210900000000002</v>
      </c>
      <c r="C12" s="31">
        <f>IF(SUM('Total Number of Participants'!B12)&gt;0,'Food Costs'!C12/SUM('Total Number of Participants'!B12)," ")</f>
        <v>61.210911510312705</v>
      </c>
    </row>
    <row r="13" spans="1:3" ht="12" customHeight="1" x14ac:dyDescent="0.2">
      <c r="A13" s="7" t="str">
        <f>'Pregnant Women Participating'!A13</f>
        <v>Virgin Islands</v>
      </c>
      <c r="B13" s="31">
        <v>100.7189</v>
      </c>
      <c r="C13" s="31">
        <f>IF(SUM('Total Number of Participants'!B13)&gt;0,'Food Costs'!C13/SUM('Total Number of Participants'!B13)," ")</f>
        <v>100.71886872097932</v>
      </c>
    </row>
    <row r="14" spans="1:3" ht="12" customHeight="1" x14ac:dyDescent="0.2">
      <c r="A14" s="7" t="str">
        <f>'Pregnant Women Participating'!A14</f>
        <v>Pleasant Point, ME</v>
      </c>
      <c r="B14" s="31">
        <v>159.32429999999999</v>
      </c>
      <c r="C14" s="31">
        <f>IF(SUM('Total Number of Participants'!B14)&gt;0,'Food Costs'!C14/SUM('Total Number of Participants'!B14)," ")</f>
        <v>159.32432432432432</v>
      </c>
    </row>
    <row r="15" spans="1:3" s="17" customFormat="1" ht="24.75" customHeight="1" x14ac:dyDescent="0.2">
      <c r="A15" s="14" t="str">
        <f>'Pregnant Women Participating'!A15</f>
        <v>Northeast Region</v>
      </c>
      <c r="B15" s="33">
        <v>65.958200000000005</v>
      </c>
      <c r="C15" s="38">
        <f>IF(SUM('Total Number of Participants'!B15)&gt;0,'Food Costs'!C15/SUM('Total Number of Participants'!B15)," ")</f>
        <v>65.95819230934849</v>
      </c>
    </row>
    <row r="16" spans="1:3" ht="12" customHeight="1" x14ac:dyDescent="0.2">
      <c r="A16" s="7" t="str">
        <f>'Pregnant Women Participating'!A16</f>
        <v>Delaware</v>
      </c>
      <c r="B16" s="32">
        <v>52.805100000000003</v>
      </c>
      <c r="C16" s="31">
        <f>IF(SUM('Total Number of Participants'!B16)&gt;0,'Food Costs'!C16/SUM('Total Number of Participants'!B16)," ")</f>
        <v>52.805091554954117</v>
      </c>
    </row>
    <row r="17" spans="1:3" ht="12" customHeight="1" x14ac:dyDescent="0.2">
      <c r="A17" s="7" t="str">
        <f>'Pregnant Women Participating'!A17</f>
        <v>District of Columbia</v>
      </c>
      <c r="B17" s="32">
        <v>83.092500000000001</v>
      </c>
      <c r="C17" s="31">
        <f>IF(SUM('Total Number of Participants'!B17)&gt;0,'Food Costs'!C17/SUM('Total Number of Participants'!B17)," ")</f>
        <v>83.092506631299742</v>
      </c>
    </row>
    <row r="18" spans="1:3" ht="12" customHeight="1" x14ac:dyDescent="0.2">
      <c r="A18" s="7" t="str">
        <f>'Pregnant Women Participating'!A18</f>
        <v>Maryland</v>
      </c>
      <c r="B18" s="32">
        <v>49.833199999999998</v>
      </c>
      <c r="C18" s="31">
        <f>IF(SUM('Total Number of Participants'!B18)&gt;0,'Food Costs'!C18/SUM('Total Number of Participants'!B18)," ")</f>
        <v>49.833215692711754</v>
      </c>
    </row>
    <row r="19" spans="1:3" ht="12" customHeight="1" x14ac:dyDescent="0.2">
      <c r="A19" s="7" t="str">
        <f>'Pregnant Women Participating'!A19</f>
        <v>New Jersey</v>
      </c>
      <c r="B19" s="32">
        <v>77.433199999999999</v>
      </c>
      <c r="C19" s="31">
        <f>IF(SUM('Total Number of Participants'!B19)&gt;0,'Food Costs'!C19/SUM('Total Number of Participants'!B19)," ")</f>
        <v>77.433188141070673</v>
      </c>
    </row>
    <row r="20" spans="1:3" ht="12" customHeight="1" x14ac:dyDescent="0.2">
      <c r="A20" s="7" t="str">
        <f>'Pregnant Women Participating'!A20</f>
        <v>Pennsylvania</v>
      </c>
      <c r="B20" s="32">
        <v>72.035600000000002</v>
      </c>
      <c r="C20" s="31">
        <f>IF(SUM('Total Number of Participants'!B20)&gt;0,'Food Costs'!C20/SUM('Total Number of Participants'!B20)," ")</f>
        <v>72.035619524134418</v>
      </c>
    </row>
    <row r="21" spans="1:3" ht="12" customHeight="1" x14ac:dyDescent="0.2">
      <c r="A21" s="7" t="str">
        <f>'Pregnant Women Participating'!A21</f>
        <v>Puerto Rico</v>
      </c>
      <c r="B21" s="32">
        <v>158.53380000000001</v>
      </c>
      <c r="C21" s="31">
        <f>IF(SUM('Total Number of Participants'!B21)&gt;0,'Food Costs'!C21/SUM('Total Number of Participants'!B21)," ")</f>
        <v>158.5337749242664</v>
      </c>
    </row>
    <row r="22" spans="1:3" ht="12" customHeight="1" x14ac:dyDescent="0.2">
      <c r="A22" s="7" t="str">
        <f>'Pregnant Women Participating'!A22</f>
        <v>Virginia</v>
      </c>
      <c r="B22" s="32">
        <v>33.920400000000001</v>
      </c>
      <c r="C22" s="31">
        <f>IF(SUM('Total Number of Participants'!B22)&gt;0,'Food Costs'!C22/SUM('Total Number of Participants'!B22)," ")</f>
        <v>33.920361263657412</v>
      </c>
    </row>
    <row r="23" spans="1:3" ht="12" customHeight="1" x14ac:dyDescent="0.2">
      <c r="A23" s="7" t="str">
        <f>'Pregnant Women Participating'!A23</f>
        <v>West Virginia</v>
      </c>
      <c r="B23" s="32">
        <v>59.9681</v>
      </c>
      <c r="C23" s="31">
        <f>IF(SUM('Total Number of Participants'!B23)&gt;0,'Food Costs'!C23/SUM('Total Number of Participants'!B23)," ")</f>
        <v>59.968091025427029</v>
      </c>
    </row>
    <row r="24" spans="1:3" s="17" customFormat="1" ht="24.75" customHeight="1" x14ac:dyDescent="0.2">
      <c r="A24" s="14" t="str">
        <f>'Pregnant Women Participating'!A24</f>
        <v>Mid-Atlantic Region</v>
      </c>
      <c r="B24" s="34">
        <v>73.521199999999993</v>
      </c>
      <c r="C24" s="38">
        <f>IF(SUM('Total Number of Participants'!B24)&gt;0,'Food Costs'!C24/SUM('Total Number of Participants'!B24)," ")</f>
        <v>73.521217877885618</v>
      </c>
    </row>
    <row r="25" spans="1:3" ht="12" customHeight="1" x14ac:dyDescent="0.2">
      <c r="A25" s="7" t="str">
        <f>'Pregnant Women Participating'!A25</f>
        <v>Alabama</v>
      </c>
      <c r="B25" s="32">
        <v>27.316099999999999</v>
      </c>
      <c r="C25" s="31">
        <f>IF(SUM('Total Number of Participants'!B25)&gt;0,'Food Costs'!C25/SUM('Total Number of Participants'!B25)," ")</f>
        <v>27.316135582484932</v>
      </c>
    </row>
    <row r="26" spans="1:3" ht="12" customHeight="1" x14ac:dyDescent="0.2">
      <c r="A26" s="7" t="str">
        <f>'Pregnant Women Participating'!A26</f>
        <v>Florida</v>
      </c>
      <c r="B26" s="32">
        <v>52.811799999999998</v>
      </c>
      <c r="C26" s="31">
        <f>IF(SUM('Total Number of Participants'!B26)&gt;0,'Food Costs'!C26/SUM('Total Number of Participants'!B26)," ")</f>
        <v>52.811799843707611</v>
      </c>
    </row>
    <row r="27" spans="1:3" ht="12" customHeight="1" x14ac:dyDescent="0.2">
      <c r="A27" s="7" t="str">
        <f>'Pregnant Women Participating'!A27</f>
        <v>Georgia</v>
      </c>
      <c r="B27" s="32">
        <v>42.2849</v>
      </c>
      <c r="C27" s="31">
        <f>IF(SUM('Total Number of Participants'!B27)&gt;0,'Food Costs'!C27/SUM('Total Number of Participants'!B27)," ")</f>
        <v>42.28487804090333</v>
      </c>
    </row>
    <row r="28" spans="1:3" ht="12" customHeight="1" x14ac:dyDescent="0.2">
      <c r="A28" s="7" t="str">
        <f>'Pregnant Women Participating'!A28</f>
        <v>Kentucky</v>
      </c>
      <c r="B28" s="32">
        <v>42.222900000000003</v>
      </c>
      <c r="C28" s="31">
        <f>IF(SUM('Total Number of Participants'!B28)&gt;0,'Food Costs'!C28/SUM('Total Number of Participants'!B28)," ")</f>
        <v>42.22292738761039</v>
      </c>
    </row>
    <row r="29" spans="1:3" ht="12" customHeight="1" x14ac:dyDescent="0.2">
      <c r="A29" s="7" t="str">
        <f>'Pregnant Women Participating'!A29</f>
        <v>Mississippi</v>
      </c>
      <c r="B29" s="32">
        <v>12.236599999999999</v>
      </c>
      <c r="C29" s="31">
        <f>IF(SUM('Total Number of Participants'!B29)&gt;0,'Food Costs'!C29/SUM('Total Number of Participants'!B29)," ")</f>
        <v>12.236646948995794</v>
      </c>
    </row>
    <row r="30" spans="1:3" ht="12" customHeight="1" x14ac:dyDescent="0.2">
      <c r="A30" s="7" t="str">
        <f>'Pregnant Women Participating'!A30</f>
        <v>North Carolina</v>
      </c>
      <c r="B30" s="32">
        <v>59.494500000000002</v>
      </c>
      <c r="C30" s="31">
        <f>IF(SUM('Total Number of Participants'!B30)&gt;0,'Food Costs'!C30/SUM('Total Number of Participants'!B30)," ")</f>
        <v>59.494470887569044</v>
      </c>
    </row>
    <row r="31" spans="1:3" ht="12" customHeight="1" x14ac:dyDescent="0.2">
      <c r="A31" s="7" t="str">
        <f>'Pregnant Women Participating'!A31</f>
        <v>South Carolina</v>
      </c>
      <c r="B31" s="32">
        <v>45.403100000000002</v>
      </c>
      <c r="C31" s="31">
        <f>IF(SUM('Total Number of Participants'!B31)&gt;0,'Food Costs'!C31/SUM('Total Number of Participants'!B31)," ")</f>
        <v>45.403062318174861</v>
      </c>
    </row>
    <row r="32" spans="1:3" ht="12" customHeight="1" x14ac:dyDescent="0.2">
      <c r="A32" s="7" t="str">
        <f>'Pregnant Women Participating'!A32</f>
        <v>Tennessee</v>
      </c>
      <c r="B32" s="32">
        <v>44.5351</v>
      </c>
      <c r="C32" s="31">
        <f>IF(SUM('Total Number of Participants'!B32)&gt;0,'Food Costs'!C32/SUM('Total Number of Participants'!B32)," ")</f>
        <v>44.535124651699462</v>
      </c>
    </row>
    <row r="33" spans="1:3" ht="12" customHeight="1" x14ac:dyDescent="0.2">
      <c r="A33" s="7" t="str">
        <f>'Pregnant Women Participating'!A33</f>
        <v>Choctaw Indians, MS</v>
      </c>
      <c r="B33" s="32">
        <v>58.159199999999998</v>
      </c>
      <c r="C33" s="31">
        <f>IF(SUM('Total Number of Participants'!B33)&gt;0,'Food Costs'!C33/SUM('Total Number of Participants'!B33)," ")</f>
        <v>58.159235668789812</v>
      </c>
    </row>
    <row r="34" spans="1:3" ht="12" customHeight="1" x14ac:dyDescent="0.2">
      <c r="A34" s="7" t="str">
        <f>'Pregnant Women Participating'!A34</f>
        <v>Eastern Cherokee, NC</v>
      </c>
      <c r="B34" s="32">
        <v>32.972499999999997</v>
      </c>
      <c r="C34" s="31">
        <f>IF(SUM('Total Number of Participants'!B34)&gt;0,'Food Costs'!C34/SUM('Total Number of Participants'!B34)," ")</f>
        <v>32.972457627118644</v>
      </c>
    </row>
    <row r="35" spans="1:3" s="17" customFormat="1" ht="24.75" customHeight="1" x14ac:dyDescent="0.2">
      <c r="A35" s="14" t="str">
        <f>'Pregnant Women Participating'!A35</f>
        <v>Southeast Region</v>
      </c>
      <c r="B35" s="34">
        <v>46.639099999999999</v>
      </c>
      <c r="C35" s="38">
        <f>IF(SUM('Total Number of Participants'!B35)&gt;0,'Food Costs'!C35/SUM('Total Number of Participants'!B35)," ")</f>
        <v>46.639089027643735</v>
      </c>
    </row>
    <row r="36" spans="1:3" ht="12" customHeight="1" x14ac:dyDescent="0.2">
      <c r="A36" s="7" t="str">
        <f>'Pregnant Women Participating'!A36</f>
        <v>Illinois</v>
      </c>
      <c r="B36" s="32">
        <v>63.054400000000001</v>
      </c>
      <c r="C36" s="31">
        <f>IF(SUM('Total Number of Participants'!B36)&gt;0,'Food Costs'!C36/SUM('Total Number of Participants'!B36)," ")</f>
        <v>63.054401228249745</v>
      </c>
    </row>
    <row r="37" spans="1:3" ht="12" customHeight="1" x14ac:dyDescent="0.2">
      <c r="A37" s="7" t="str">
        <f>'Pregnant Women Participating'!A37</f>
        <v>Indiana</v>
      </c>
      <c r="B37" s="32">
        <v>65.053899999999999</v>
      </c>
      <c r="C37" s="31">
        <f>IF(SUM('Total Number of Participants'!B37)&gt;0,'Food Costs'!C37/SUM('Total Number of Participants'!B37)," ")</f>
        <v>65.053869838511858</v>
      </c>
    </row>
    <row r="38" spans="1:3" ht="12" customHeight="1" x14ac:dyDescent="0.2">
      <c r="A38" s="7" t="str">
        <f>'Pregnant Women Participating'!A38</f>
        <v>Iowa</v>
      </c>
      <c r="B38" s="32">
        <v>54.585500000000003</v>
      </c>
      <c r="C38" s="31">
        <f>IF(SUM('Total Number of Participants'!B38)&gt;0,'Food Costs'!C38/SUM('Total Number of Participants'!B38)," ")</f>
        <v>54.585466728651355</v>
      </c>
    </row>
    <row r="39" spans="1:3" ht="12" customHeight="1" x14ac:dyDescent="0.2">
      <c r="A39" s="7" t="str">
        <f>'Pregnant Women Participating'!A39</f>
        <v>Michigan</v>
      </c>
      <c r="B39" s="32">
        <v>40.040799999999997</v>
      </c>
      <c r="C39" s="31">
        <f>IF(SUM('Total Number of Participants'!B39)&gt;0,'Food Costs'!C39/SUM('Total Number of Participants'!B39)," ")</f>
        <v>40.040764283336735</v>
      </c>
    </row>
    <row r="40" spans="1:3" ht="12" customHeight="1" x14ac:dyDescent="0.2">
      <c r="A40" s="7" t="str">
        <f>'Pregnant Women Participating'!A40</f>
        <v>Minnesota</v>
      </c>
      <c r="B40" s="32">
        <v>57.040199999999999</v>
      </c>
      <c r="C40" s="31">
        <f>IF(SUM('Total Number of Participants'!B40)&gt;0,'Food Costs'!C40/SUM('Total Number of Participants'!B40)," ")</f>
        <v>57.040243995279965</v>
      </c>
    </row>
    <row r="41" spans="1:3" ht="12" customHeight="1" x14ac:dyDescent="0.2">
      <c r="A41" s="7" t="str">
        <f>'Pregnant Women Participating'!A41</f>
        <v>Ohio</v>
      </c>
      <c r="B41" s="32">
        <v>62.803400000000003</v>
      </c>
      <c r="C41" s="31">
        <f>IF(SUM('Total Number of Participants'!B41)&gt;0,'Food Costs'!C41/SUM('Total Number of Participants'!B41)," ")</f>
        <v>62.803424668725391</v>
      </c>
    </row>
    <row r="42" spans="1:3" ht="12" customHeight="1" x14ac:dyDescent="0.2">
      <c r="A42" s="7" t="str">
        <f>'Pregnant Women Participating'!A42</f>
        <v>Wisconsin</v>
      </c>
      <c r="B42" s="32">
        <v>33.489800000000002</v>
      </c>
      <c r="C42" s="31">
        <f>IF(SUM('Total Number of Participants'!B42)&gt;0,'Food Costs'!C42/SUM('Total Number of Participants'!B42)," ")</f>
        <v>33.489846258532332</v>
      </c>
    </row>
    <row r="43" spans="1:3" s="17" customFormat="1" ht="24.75" customHeight="1" x14ac:dyDescent="0.2">
      <c r="A43" s="14" t="str">
        <f>'Pregnant Women Participating'!A43</f>
        <v>Midwest Region</v>
      </c>
      <c r="B43" s="34">
        <v>54.794699999999999</v>
      </c>
      <c r="C43" s="38">
        <f>IF(SUM('Total Number of Participants'!B43)&gt;0,'Food Costs'!C43/SUM('Total Number of Participants'!B43)," ")</f>
        <v>54.794691418741273</v>
      </c>
    </row>
    <row r="44" spans="1:3" ht="12" customHeight="1" x14ac:dyDescent="0.2">
      <c r="A44" s="7" t="str">
        <f>'Pregnant Women Participating'!A44</f>
        <v>Arizona</v>
      </c>
      <c r="B44" s="32">
        <v>69.577600000000004</v>
      </c>
      <c r="C44" s="31">
        <f>IF(SUM('Total Number of Participants'!B44)&gt;0,'Food Costs'!C44/SUM('Total Number of Participants'!B44)," ")</f>
        <v>69.577643611826332</v>
      </c>
    </row>
    <row r="45" spans="1:3" ht="12" customHeight="1" x14ac:dyDescent="0.2">
      <c r="A45" s="7" t="str">
        <f>'Pregnant Women Participating'!A45</f>
        <v>Arkansas</v>
      </c>
      <c r="B45" s="32">
        <v>50.156199999999998</v>
      </c>
      <c r="C45" s="31">
        <f>IF(SUM('Total Number of Participants'!B45)&gt;0,'Food Costs'!C45/SUM('Total Number of Participants'!B45)," ")</f>
        <v>50.156154077640686</v>
      </c>
    </row>
    <row r="46" spans="1:3" ht="12" customHeight="1" x14ac:dyDescent="0.2">
      <c r="A46" s="7" t="str">
        <f>'Pregnant Women Participating'!A46</f>
        <v>Louisiana</v>
      </c>
      <c r="B46" s="32">
        <v>39.7425</v>
      </c>
      <c r="C46" s="31">
        <f>IF(SUM('Total Number of Participants'!B46)&gt;0,'Food Costs'!C46/SUM('Total Number of Participants'!B46)," ")</f>
        <v>39.742503154319756</v>
      </c>
    </row>
    <row r="47" spans="1:3" ht="12" customHeight="1" x14ac:dyDescent="0.2">
      <c r="A47" s="7" t="str">
        <f>'Pregnant Women Participating'!A47</f>
        <v>New Mexico</v>
      </c>
      <c r="B47" s="32">
        <v>53.778700000000001</v>
      </c>
      <c r="C47" s="31">
        <f>IF(SUM('Total Number of Participants'!B47)&gt;0,'Food Costs'!C47/SUM('Total Number of Participants'!B47)," ")</f>
        <v>53.778734243928149</v>
      </c>
    </row>
    <row r="48" spans="1:3" ht="12" customHeight="1" x14ac:dyDescent="0.2">
      <c r="A48" s="7" t="str">
        <f>'Pregnant Women Participating'!A48</f>
        <v>Oklahoma</v>
      </c>
      <c r="B48" s="32">
        <v>62.420400000000001</v>
      </c>
      <c r="C48" s="31">
        <f>IF(SUM('Total Number of Participants'!B48)&gt;0,'Food Costs'!C48/SUM('Total Number of Participants'!B48)," ")</f>
        <v>62.420400795794414</v>
      </c>
    </row>
    <row r="49" spans="1:3" ht="12" customHeight="1" x14ac:dyDescent="0.2">
      <c r="A49" s="7" t="str">
        <f>'Pregnant Women Participating'!A49</f>
        <v>Texas</v>
      </c>
      <c r="B49" s="32">
        <v>31.733799999999999</v>
      </c>
      <c r="C49" s="31">
        <f>IF(SUM('Total Number of Participants'!B49)&gt;0,'Food Costs'!C49/SUM('Total Number of Participants'!B49)," ")</f>
        <v>31.733816874065901</v>
      </c>
    </row>
    <row r="50" spans="1:3" ht="12" customHeight="1" x14ac:dyDescent="0.2">
      <c r="A50" s="7" t="str">
        <f>'Pregnant Women Participating'!A50</f>
        <v>Utah</v>
      </c>
      <c r="B50" s="32">
        <v>45.309600000000003</v>
      </c>
      <c r="C50" s="31">
        <f>IF(SUM('Total Number of Participants'!B50)&gt;0,'Food Costs'!C50/SUM('Total Number of Participants'!B50)," ")</f>
        <v>45.309613296583983</v>
      </c>
    </row>
    <row r="51" spans="1:3" ht="12" customHeight="1" x14ac:dyDescent="0.2">
      <c r="A51" s="7" t="str">
        <f>'Pregnant Women Participating'!A51</f>
        <v>Inter-Tribal Council, AZ</v>
      </c>
      <c r="B51" s="32">
        <v>40.892899999999997</v>
      </c>
      <c r="C51" s="31">
        <f>IF(SUM('Total Number of Participants'!B51)&gt;0,'Food Costs'!C51/SUM('Total Number of Participants'!B51)," ")</f>
        <v>40.892867845370091</v>
      </c>
    </row>
    <row r="52" spans="1:3" ht="12" customHeight="1" x14ac:dyDescent="0.2">
      <c r="A52" s="7" t="str">
        <f>'Pregnant Women Participating'!A52</f>
        <v>Navajo Nation, AZ</v>
      </c>
      <c r="B52" s="32">
        <v>68.001999999999995</v>
      </c>
      <c r="C52" s="31">
        <f>IF(SUM('Total Number of Participants'!B52)&gt;0,'Food Costs'!C52/SUM('Total Number of Participants'!B52)," ")</f>
        <v>68.001976284584984</v>
      </c>
    </row>
    <row r="53" spans="1:3" ht="12" customHeight="1" x14ac:dyDescent="0.2">
      <c r="A53" s="7" t="str">
        <f>'Pregnant Women Participating'!A53</f>
        <v>Acoma, Canoncito &amp; Laguna, NM</v>
      </c>
      <c r="B53" s="32">
        <v>99.482299999999995</v>
      </c>
      <c r="C53" s="31">
        <f>IF(SUM('Total Number of Participants'!B53)&gt;0,'Food Costs'!C53/SUM('Total Number of Participants'!B53)," ")</f>
        <v>99.482269503546092</v>
      </c>
    </row>
    <row r="54" spans="1:3" ht="12" customHeight="1" x14ac:dyDescent="0.2">
      <c r="A54" s="7" t="str">
        <f>'Pregnant Women Participating'!A54</f>
        <v>Eight Northern Pueblos, NM</v>
      </c>
      <c r="B54" s="32">
        <v>71.5398</v>
      </c>
      <c r="C54" s="31">
        <f>IF(SUM('Total Number of Participants'!B54)&gt;0,'Food Costs'!C54/SUM('Total Number of Participants'!B54)," ")</f>
        <v>71.539792387543258</v>
      </c>
    </row>
    <row r="55" spans="1:3" ht="12" customHeight="1" x14ac:dyDescent="0.2">
      <c r="A55" s="7" t="str">
        <f>'Pregnant Women Participating'!A55</f>
        <v>Five Sandoval Pueblos, NM</v>
      </c>
      <c r="B55" s="32">
        <v>86.519300000000001</v>
      </c>
      <c r="C55" s="31">
        <f>IF(SUM('Total Number of Participants'!B55)&gt;0,'Food Costs'!C55/SUM('Total Number of Participants'!B55)," ")</f>
        <v>86.519337016574582</v>
      </c>
    </row>
    <row r="56" spans="1:3" ht="12" customHeight="1" x14ac:dyDescent="0.2">
      <c r="A56" s="7" t="str">
        <f>'Pregnant Women Participating'!A56</f>
        <v>Isleta Pueblo, NM</v>
      </c>
      <c r="B56" s="32">
        <v>73.924099999999996</v>
      </c>
      <c r="C56" s="31">
        <f>IF(SUM('Total Number of Participants'!B56)&gt;0,'Food Costs'!C56/SUM('Total Number of Participants'!B56)," ")</f>
        <v>73.924050632911388</v>
      </c>
    </row>
    <row r="57" spans="1:3" ht="12" customHeight="1" x14ac:dyDescent="0.2">
      <c r="A57" s="7" t="str">
        <f>'Pregnant Women Participating'!A57</f>
        <v>San Felipe Pueblo, NM</v>
      </c>
      <c r="B57" s="32">
        <v>188.5137</v>
      </c>
      <c r="C57" s="31">
        <f>IF(SUM('Total Number of Participants'!B57)&gt;0,'Food Costs'!C57/SUM('Total Number of Participants'!B57)," ")</f>
        <v>188.51372549019607</v>
      </c>
    </row>
    <row r="58" spans="1:3" ht="12" customHeight="1" x14ac:dyDescent="0.2">
      <c r="A58" s="7" t="str">
        <f>'Pregnant Women Participating'!A58</f>
        <v>Santo Domingo Tribe, NM</v>
      </c>
      <c r="B58" s="32">
        <v>172.4</v>
      </c>
      <c r="C58" s="31">
        <f>IF(SUM('Total Number of Participants'!B58)&gt;0,'Food Costs'!C58/SUM('Total Number of Participants'!B58)," ")</f>
        <v>172.4</v>
      </c>
    </row>
    <row r="59" spans="1:3" ht="12" customHeight="1" x14ac:dyDescent="0.2">
      <c r="A59" s="7" t="str">
        <f>'Pregnant Women Participating'!A59</f>
        <v>Zuni Pueblo, NM</v>
      </c>
      <c r="B59" s="32">
        <v>52.834099999999999</v>
      </c>
      <c r="C59" s="31">
        <f>IF(SUM('Total Number of Participants'!B59)&gt;0,'Food Costs'!C59/SUM('Total Number of Participants'!B59)," ")</f>
        <v>52.834051724137929</v>
      </c>
    </row>
    <row r="60" spans="1:3" ht="12" customHeight="1" x14ac:dyDescent="0.2">
      <c r="A60" s="7" t="str">
        <f>'Pregnant Women Participating'!A60</f>
        <v>Cherokee Nation, OK</v>
      </c>
      <c r="B60" s="32">
        <v>53.171700000000001</v>
      </c>
      <c r="C60" s="31">
        <f>IF(SUM('Total Number of Participants'!B60)&gt;0,'Food Costs'!C60/SUM('Total Number of Participants'!B60)," ")</f>
        <v>53.171689340451181</v>
      </c>
    </row>
    <row r="61" spans="1:3" ht="12" customHeight="1" x14ac:dyDescent="0.2">
      <c r="A61" s="7" t="str">
        <f>'Pregnant Women Participating'!A61</f>
        <v>Chickasaw Nation, OK</v>
      </c>
      <c r="B61" s="32">
        <v>61.4893</v>
      </c>
      <c r="C61" s="31">
        <f>IF(SUM('Total Number of Participants'!B61)&gt;0,'Food Costs'!C61/SUM('Total Number of Participants'!B61)," ")</f>
        <v>61.489328063241103</v>
      </c>
    </row>
    <row r="62" spans="1:3" ht="12" customHeight="1" x14ac:dyDescent="0.2">
      <c r="A62" s="7" t="str">
        <f>'Pregnant Women Participating'!A62</f>
        <v>Choctaw Nation, OK</v>
      </c>
      <c r="B62" s="32">
        <v>31.980799999999999</v>
      </c>
      <c r="C62" s="31">
        <f>IF(SUM('Total Number of Participants'!B62)&gt;0,'Food Costs'!C62/SUM('Total Number of Participants'!B62)," ")</f>
        <v>31.980811513092146</v>
      </c>
    </row>
    <row r="63" spans="1:3" ht="12" customHeight="1" x14ac:dyDescent="0.2">
      <c r="A63" s="7" t="str">
        <f>'Pregnant Women Participating'!A63</f>
        <v>Citizen Potawatomi Nation, OK</v>
      </c>
      <c r="B63" s="32">
        <v>59.8872</v>
      </c>
      <c r="C63" s="31">
        <f>IF(SUM('Total Number of Participants'!B63)&gt;0,'Food Costs'!C63/SUM('Total Number of Participants'!B63)," ")</f>
        <v>59.887175324675326</v>
      </c>
    </row>
    <row r="64" spans="1:3" ht="12" customHeight="1" x14ac:dyDescent="0.2">
      <c r="A64" s="7" t="str">
        <f>'Pregnant Women Participating'!A64</f>
        <v>Inter-Tribal Council, OK</v>
      </c>
      <c r="B64" s="32">
        <v>73.135400000000004</v>
      </c>
      <c r="C64" s="31">
        <f>IF(SUM('Total Number of Participants'!B64)&gt;0,'Food Costs'!C64/SUM('Total Number of Participants'!B64)," ")</f>
        <v>73.135399673735719</v>
      </c>
    </row>
    <row r="65" spans="1:3" ht="12" customHeight="1" x14ac:dyDescent="0.2">
      <c r="A65" s="7" t="str">
        <f>'Pregnant Women Participating'!A65</f>
        <v>Muscogee Creek Nation, OK</v>
      </c>
      <c r="B65" s="32">
        <v>38.624099999999999</v>
      </c>
      <c r="C65" s="31">
        <f>IF(SUM('Total Number of Participants'!B65)&gt;0,'Food Costs'!C65/SUM('Total Number of Participants'!B65)," ")</f>
        <v>38.62409288824383</v>
      </c>
    </row>
    <row r="66" spans="1:3" ht="12" customHeight="1" x14ac:dyDescent="0.2">
      <c r="A66" s="7" t="str">
        <f>'Pregnant Women Participating'!A66</f>
        <v>Osage Tribal Council, OK</v>
      </c>
      <c r="B66" s="32">
        <v>48.3217</v>
      </c>
      <c r="C66" s="31">
        <f>IF(SUM('Total Number of Participants'!B66)&gt;0,'Food Costs'!C66/SUM('Total Number of Participants'!B66)," ")</f>
        <v>48.321652526742902</v>
      </c>
    </row>
    <row r="67" spans="1:3" ht="12" customHeight="1" x14ac:dyDescent="0.2">
      <c r="A67" s="7" t="str">
        <f>'Pregnant Women Participating'!A67</f>
        <v>Otoe-Missouria Tribe, OK</v>
      </c>
      <c r="B67" s="32">
        <v>58.585099999999997</v>
      </c>
      <c r="C67" s="31">
        <f>IF(SUM('Total Number of Participants'!B67)&gt;0,'Food Costs'!C67/SUM('Total Number of Participants'!B67)," ")</f>
        <v>58.585081585081582</v>
      </c>
    </row>
    <row r="68" spans="1:3" ht="12" customHeight="1" x14ac:dyDescent="0.2">
      <c r="A68" s="7" t="str">
        <f>'Pregnant Women Participating'!A68</f>
        <v>Wichita, Caddo &amp; Delaware (WCD), OK</v>
      </c>
      <c r="B68" s="32">
        <v>59.964700000000001</v>
      </c>
      <c r="C68" s="31">
        <f>IF(SUM('Total Number of Participants'!B68)&gt;0,'Food Costs'!C68/SUM('Total Number of Participants'!B68)," ")</f>
        <v>59.964726631393297</v>
      </c>
    </row>
    <row r="69" spans="1:3" s="17" customFormat="1" ht="24.75" customHeight="1" x14ac:dyDescent="0.2">
      <c r="A69" s="14" t="str">
        <f>'Pregnant Women Participating'!A69</f>
        <v>Southwest Region</v>
      </c>
      <c r="B69" s="34">
        <v>41.032800000000002</v>
      </c>
      <c r="C69" s="38">
        <f>IF(SUM('Total Number of Participants'!B69)&gt;0,'Food Costs'!C69/SUM('Total Number of Participants'!B69)," ")</f>
        <v>41.032780042325307</v>
      </c>
    </row>
    <row r="70" spans="1:3" ht="12" customHeight="1" x14ac:dyDescent="0.2">
      <c r="A70" s="7" t="str">
        <f>'Pregnant Women Participating'!A70</f>
        <v>Colorado</v>
      </c>
      <c r="B70" s="31">
        <v>57.5976</v>
      </c>
      <c r="C70" s="31">
        <f>IF(SUM('Total Number of Participants'!B70)&gt;0,'Food Costs'!C70/SUM('Total Number of Participants'!B70)," ")</f>
        <v>57.597569472907615</v>
      </c>
    </row>
    <row r="71" spans="1:3" ht="12" customHeight="1" x14ac:dyDescent="0.2">
      <c r="A71" s="7" t="str">
        <f>'Pregnant Women Participating'!A71</f>
        <v>Kansas</v>
      </c>
      <c r="B71" s="31">
        <v>40.975099999999998</v>
      </c>
      <c r="C71" s="31">
        <f>IF(SUM('Total Number of Participants'!B71)&gt;0,'Food Costs'!C71/SUM('Total Number of Participants'!B71)," ")</f>
        <v>40.975083890931742</v>
      </c>
    </row>
    <row r="72" spans="1:3" ht="12" customHeight="1" x14ac:dyDescent="0.2">
      <c r="A72" s="7" t="str">
        <f>'Pregnant Women Participating'!A72</f>
        <v>Missouri</v>
      </c>
      <c r="B72" s="31">
        <v>5.4795999999999996</v>
      </c>
      <c r="C72" s="31">
        <f>IF(SUM('Total Number of Participants'!B72)&gt;0,'Food Costs'!C72/SUM('Total Number of Participants'!B72)," ")</f>
        <v>5.4796384675400995</v>
      </c>
    </row>
    <row r="73" spans="1:3" ht="12" customHeight="1" x14ac:dyDescent="0.2">
      <c r="A73" s="7" t="str">
        <f>'Pregnant Women Participating'!A73</f>
        <v>Montana</v>
      </c>
      <c r="B73" s="31">
        <v>49.621400000000001</v>
      </c>
      <c r="C73" s="31">
        <f>IF(SUM('Total Number of Participants'!B73)&gt;0,'Food Costs'!C73/SUM('Total Number of Participants'!B73)," ")</f>
        <v>49.62138770720258</v>
      </c>
    </row>
    <row r="74" spans="1:3" ht="12" customHeight="1" x14ac:dyDescent="0.2">
      <c r="A74" s="7" t="str">
        <f>'Pregnant Women Participating'!A74</f>
        <v>Nebraska</v>
      </c>
      <c r="B74" s="31">
        <v>56.805</v>
      </c>
      <c r="C74" s="31">
        <f>IF(SUM('Total Number of Participants'!B74)&gt;0,'Food Costs'!C74/SUM('Total Number of Participants'!B74)," ")</f>
        <v>56.805039284746684</v>
      </c>
    </row>
    <row r="75" spans="1:3" ht="12" customHeight="1" x14ac:dyDescent="0.2">
      <c r="A75" s="7" t="str">
        <f>'Pregnant Women Participating'!A75</f>
        <v>North Dakota</v>
      </c>
      <c r="B75" s="31">
        <v>31.7014</v>
      </c>
      <c r="C75" s="31">
        <f>IF(SUM('Total Number of Participants'!B75)&gt;0,'Food Costs'!C75/SUM('Total Number of Participants'!B75)," ")</f>
        <v>31.701366982124078</v>
      </c>
    </row>
    <row r="76" spans="1:3" ht="12" customHeight="1" x14ac:dyDescent="0.2">
      <c r="A76" s="7" t="str">
        <f>'Pregnant Women Participating'!A76</f>
        <v>South Dakota</v>
      </c>
      <c r="B76" s="31">
        <v>29.724</v>
      </c>
      <c r="C76" s="31">
        <f>IF(SUM('Total Number of Participants'!B76)&gt;0,'Food Costs'!C76/SUM('Total Number of Participants'!B76)," ")</f>
        <v>29.724032004572081</v>
      </c>
    </row>
    <row r="77" spans="1:3" ht="12" customHeight="1" x14ac:dyDescent="0.2">
      <c r="A77" s="7" t="str">
        <f>'Pregnant Women Participating'!A77</f>
        <v>Wyoming</v>
      </c>
      <c r="B77" s="31">
        <v>60.268999999999998</v>
      </c>
      <c r="C77" s="31">
        <f>IF(SUM('Total Number of Participants'!B77)&gt;0,'Food Costs'!C77/SUM('Total Number of Participants'!B77)," ")</f>
        <v>60.269038140490558</v>
      </c>
    </row>
    <row r="78" spans="1:3" ht="12" customHeight="1" x14ac:dyDescent="0.2">
      <c r="A78" s="7" t="str">
        <f>'Pregnant Women Participating'!A78</f>
        <v>Ute Mountain Ute Tribe, CO</v>
      </c>
      <c r="B78" s="31">
        <v>64.660300000000007</v>
      </c>
      <c r="C78" s="31">
        <f>IF(SUM('Total Number of Participants'!B78)&gt;0,'Food Costs'!C78/SUM('Total Number of Participants'!B78)," ")</f>
        <v>64.660256410256409</v>
      </c>
    </row>
    <row r="79" spans="1:3" ht="12" customHeight="1" x14ac:dyDescent="0.2">
      <c r="A79" s="7" t="str">
        <f>'Pregnant Women Participating'!A79</f>
        <v>Omaha Sioux, NE</v>
      </c>
      <c r="B79" s="31">
        <v>80.462299999999999</v>
      </c>
      <c r="C79" s="31">
        <f>IF(SUM('Total Number of Participants'!B79)&gt;0,'Food Costs'!C79/SUM('Total Number of Participants'!B79)," ")</f>
        <v>80.462311557788951</v>
      </c>
    </row>
    <row r="80" spans="1:3" ht="12" customHeight="1" x14ac:dyDescent="0.2">
      <c r="A80" s="7" t="str">
        <f>'Pregnant Women Participating'!A80</f>
        <v>Santee Sioux, NE</v>
      </c>
      <c r="B80" s="31">
        <v>81.514300000000006</v>
      </c>
      <c r="C80" s="31">
        <f>IF(SUM('Total Number of Participants'!B80)&gt;0,'Food Costs'!C80/SUM('Total Number of Participants'!B80)," ")</f>
        <v>81.51428571428572</v>
      </c>
    </row>
    <row r="81" spans="1:3" ht="12" customHeight="1" x14ac:dyDescent="0.2">
      <c r="A81" s="7" t="str">
        <f>'Pregnant Women Participating'!A81</f>
        <v>Winnebago Tribe, NE</v>
      </c>
      <c r="B81" s="31">
        <v>65.456699999999998</v>
      </c>
      <c r="C81" s="31">
        <f>IF(SUM('Total Number of Participants'!B81)&gt;0,'Food Costs'!C81/SUM('Total Number of Participants'!B81)," ")</f>
        <v>65.456692913385822</v>
      </c>
    </row>
    <row r="82" spans="1:3" ht="12" customHeight="1" x14ac:dyDescent="0.2">
      <c r="A82" s="7" t="str">
        <f>'Pregnant Women Participating'!A82</f>
        <v>Standing Rock Sioux Tribe, ND</v>
      </c>
      <c r="B82" s="31">
        <v>67.831299999999999</v>
      </c>
      <c r="C82" s="31">
        <f>IF(SUM('Total Number of Participants'!B82)&gt;0,'Food Costs'!C82/SUM('Total Number of Participants'!B82)," ")</f>
        <v>67.831275720164612</v>
      </c>
    </row>
    <row r="83" spans="1:3" ht="12" customHeight="1" x14ac:dyDescent="0.2">
      <c r="A83" s="7" t="str">
        <f>'Pregnant Women Participating'!A83</f>
        <v>Three Affiliated Tribes, ND</v>
      </c>
      <c r="B83" s="31">
        <v>84.511600000000001</v>
      </c>
      <c r="C83" s="31">
        <f>IF(SUM('Total Number of Participants'!B83)&gt;0,'Food Costs'!C83/SUM('Total Number of Participants'!B83)," ")</f>
        <v>84.511627906976742</v>
      </c>
    </row>
    <row r="84" spans="1:3" ht="12" customHeight="1" x14ac:dyDescent="0.2">
      <c r="A84" s="7" t="str">
        <f>'Pregnant Women Participating'!A84</f>
        <v>Cheyenne River Sioux, SD</v>
      </c>
      <c r="B84" s="31">
        <v>166.54169999999999</v>
      </c>
      <c r="C84" s="31">
        <f>IF(SUM('Total Number of Participants'!B84)&gt;0,'Food Costs'!C84/SUM('Total Number of Participants'!B84)," ")</f>
        <v>166.54166666666666</v>
      </c>
    </row>
    <row r="85" spans="1:3" ht="12" customHeight="1" x14ac:dyDescent="0.2">
      <c r="A85" s="7" t="str">
        <f>'Pregnant Women Participating'!A85</f>
        <v>Rosebud Sioux, SD</v>
      </c>
      <c r="B85" s="31">
        <v>28.939900000000002</v>
      </c>
      <c r="C85" s="31">
        <f>IF(SUM('Total Number of Participants'!B85)&gt;0,'Food Costs'!C85/SUM('Total Number of Participants'!B85)," ")</f>
        <v>28.939929328621908</v>
      </c>
    </row>
    <row r="86" spans="1:3" ht="12" customHeight="1" x14ac:dyDescent="0.2">
      <c r="A86" s="7" t="str">
        <f>'Pregnant Women Participating'!A86</f>
        <v>Northern Arapahoe, WY</v>
      </c>
      <c r="B86" s="31">
        <v>71.5</v>
      </c>
      <c r="C86" s="31">
        <f>IF(SUM('Total Number of Participants'!B86)&gt;0,'Food Costs'!C86/SUM('Total Number of Participants'!B86)," ")</f>
        <v>71.5</v>
      </c>
    </row>
    <row r="87" spans="1:3" ht="12" customHeight="1" x14ac:dyDescent="0.2">
      <c r="A87" s="7" t="str">
        <f>'Pregnant Women Participating'!A87</f>
        <v>Shoshone Tribe, WY</v>
      </c>
      <c r="B87" s="31">
        <v>172.26849999999999</v>
      </c>
      <c r="C87" s="31">
        <f>IF(SUM('Total Number of Participants'!B87)&gt;0,'Food Costs'!C87/SUM('Total Number of Participants'!B87)," ")</f>
        <v>172.2685185185185</v>
      </c>
    </row>
    <row r="88" spans="1:3" s="17" customFormat="1" ht="24.75" customHeight="1" x14ac:dyDescent="0.2">
      <c r="A88" s="14" t="str">
        <f>'Pregnant Women Participating'!A88</f>
        <v>Mountain Plains</v>
      </c>
      <c r="B88" s="34">
        <v>37.382100000000001</v>
      </c>
      <c r="C88" s="38">
        <f>IF(SUM('Total Number of Participants'!B88)&gt;0,'Food Costs'!C88/SUM('Total Number of Participants'!B88)," ")</f>
        <v>37.382088227837407</v>
      </c>
    </row>
    <row r="89" spans="1:3" ht="12" customHeight="1" x14ac:dyDescent="0.2">
      <c r="A89" s="8" t="str">
        <f>'Pregnant Women Participating'!A89</f>
        <v>Alaska</v>
      </c>
      <c r="B89" s="31">
        <v>106.6728</v>
      </c>
      <c r="C89" s="31">
        <f>IF(SUM('Total Number of Participants'!B89)&gt;0,'Food Costs'!C89/SUM('Total Number of Participants'!B89)," ")</f>
        <v>106.672814459609</v>
      </c>
    </row>
    <row r="90" spans="1:3" ht="12" customHeight="1" x14ac:dyDescent="0.2">
      <c r="A90" s="8" t="str">
        <f>'Pregnant Women Participating'!A90</f>
        <v>American Samoa</v>
      </c>
      <c r="B90" s="31">
        <v>105.9804</v>
      </c>
      <c r="C90" s="31">
        <f>IF(SUM('Total Number of Participants'!B90)&gt;0,'Food Costs'!C90/SUM('Total Number of Participants'!B90)," ")</f>
        <v>105.98037190082644</v>
      </c>
    </row>
    <row r="91" spans="1:3" ht="12" customHeight="1" x14ac:dyDescent="0.2">
      <c r="A91" s="8" t="str">
        <f>'Pregnant Women Participating'!A91</f>
        <v>California</v>
      </c>
      <c r="B91" s="31">
        <v>68.250699999999995</v>
      </c>
      <c r="C91" s="31">
        <f>IF(SUM('Total Number of Participants'!B91)&gt;0,'Food Costs'!C91/SUM('Total Number of Participants'!B91)," ")</f>
        <v>68.250670290961864</v>
      </c>
    </row>
    <row r="92" spans="1:3" ht="12" customHeight="1" x14ac:dyDescent="0.2">
      <c r="A92" s="8" t="str">
        <f>'Pregnant Women Participating'!A92</f>
        <v>Guam</v>
      </c>
      <c r="B92" s="31">
        <v>90.5548</v>
      </c>
      <c r="C92" s="31">
        <f>IF(SUM('Total Number of Participants'!B92)&gt;0,'Food Costs'!C92/SUM('Total Number of Participants'!B92)," ")</f>
        <v>90.554758800521512</v>
      </c>
    </row>
    <row r="93" spans="1:3" ht="12" customHeight="1" x14ac:dyDescent="0.2">
      <c r="A93" s="8" t="str">
        <f>'Pregnant Women Participating'!A93</f>
        <v>Hawaii</v>
      </c>
      <c r="B93" s="31">
        <v>78.941199999999995</v>
      </c>
      <c r="C93" s="31">
        <f>IF(SUM('Total Number of Participants'!B93)&gt;0,'Food Costs'!C93/SUM('Total Number of Participants'!B93)," ")</f>
        <v>78.94123362742431</v>
      </c>
    </row>
    <row r="94" spans="1:3" ht="12" customHeight="1" x14ac:dyDescent="0.2">
      <c r="A94" s="8" t="str">
        <f>'Pregnant Women Participating'!A94</f>
        <v>Idaho</v>
      </c>
      <c r="B94" s="31">
        <v>57.292900000000003</v>
      </c>
      <c r="C94" s="31">
        <f>IF(SUM('Total Number of Participants'!B94)&gt;0,'Food Costs'!C94/SUM('Total Number of Participants'!B94)," ")</f>
        <v>57.292868957912148</v>
      </c>
    </row>
    <row r="95" spans="1:3" ht="12" customHeight="1" x14ac:dyDescent="0.2">
      <c r="A95" s="8" t="str">
        <f>'Pregnant Women Participating'!A95</f>
        <v>Nevada</v>
      </c>
      <c r="B95" s="31">
        <v>67.053600000000003</v>
      </c>
      <c r="C95" s="31">
        <f>IF(SUM('Total Number of Participants'!B95)&gt;0,'Food Costs'!C95/SUM('Total Number of Participants'!B95)," ")</f>
        <v>67.053591279090611</v>
      </c>
    </row>
    <row r="96" spans="1:3" ht="12" customHeight="1" x14ac:dyDescent="0.2">
      <c r="A96" s="8" t="str">
        <f>'Pregnant Women Participating'!A96</f>
        <v>Oregon</v>
      </c>
      <c r="B96" s="31">
        <v>19.232700000000001</v>
      </c>
      <c r="C96" s="31">
        <f>IF(SUM('Total Number of Participants'!B96)&gt;0,'Food Costs'!C96/SUM('Total Number of Participants'!B96)," ")</f>
        <v>19.232664742836107</v>
      </c>
    </row>
    <row r="97" spans="1:3" ht="12" customHeight="1" x14ac:dyDescent="0.2">
      <c r="A97" s="8" t="str">
        <f>'Pregnant Women Participating'!A97</f>
        <v>Washington</v>
      </c>
      <c r="B97" s="31">
        <v>57.579500000000003</v>
      </c>
      <c r="C97" s="31">
        <f>IF(SUM('Total Number of Participants'!B97)&gt;0,'Food Costs'!C97/SUM('Total Number of Participants'!B97)," ")</f>
        <v>57.579501005811352</v>
      </c>
    </row>
    <row r="98" spans="1:3" ht="12" customHeight="1" x14ac:dyDescent="0.2">
      <c r="A98" s="8" t="str">
        <f>'Pregnant Women Participating'!A98</f>
        <v>Northern Marianas</v>
      </c>
      <c r="B98" s="31">
        <v>74.677700000000002</v>
      </c>
      <c r="C98" s="31">
        <f>IF(SUM('Total Number of Participants'!B98)&gt;0,'Food Costs'!C98/SUM('Total Number of Participants'!B98)," ")</f>
        <v>74.677676084361323</v>
      </c>
    </row>
    <row r="99" spans="1:3" ht="12" customHeight="1" x14ac:dyDescent="0.2">
      <c r="A99" s="8" t="str">
        <f>'Pregnant Women Participating'!A99</f>
        <v>Inter-Tribal Council, NV</v>
      </c>
      <c r="B99" s="31">
        <v>34.506999999999998</v>
      </c>
      <c r="C99" s="31">
        <f>IF(SUM('Total Number of Participants'!B99)&gt;0,'Food Costs'!C99/SUM('Total Number of Participants'!B99)," ")</f>
        <v>34.507042253521128</v>
      </c>
    </row>
    <row r="100" spans="1:3" s="17" customFormat="1" ht="24.75" customHeight="1" x14ac:dyDescent="0.2">
      <c r="A100" s="14" t="str">
        <f>'Pregnant Women Participating'!A100</f>
        <v>Western Region</v>
      </c>
      <c r="B100" s="34">
        <v>64.592100000000002</v>
      </c>
      <c r="C100" s="38">
        <f>IF(SUM('Total Number of Participants'!B100)&gt;0,'Food Costs'!C100/SUM('Total Number of Participants'!B100)," ")</f>
        <v>64.592105369077913</v>
      </c>
    </row>
    <row r="101" spans="1:3" s="28" customFormat="1" ht="16.5" customHeight="1" thickBot="1" x14ac:dyDescent="0.25">
      <c r="A101" s="26" t="str">
        <f>'Pregnant Women Participating'!A101</f>
        <v>TOTAL</v>
      </c>
      <c r="B101" s="35">
        <v>54.607900000000001</v>
      </c>
      <c r="C101" s="61">
        <f>IF(SUM('Total Number of Participants'!B101)&gt;0,'Food Costs'!C101/SUM('Total Number of Participants'!B101)," ")</f>
        <v>54.607943641646948</v>
      </c>
    </row>
    <row r="102" spans="1:3" ht="12.75" customHeight="1" thickTop="1" x14ac:dyDescent="0.2">
      <c r="A102" s="9"/>
    </row>
    <row r="103" spans="1:3" x14ac:dyDescent="0.2">
      <c r="A103" s="9"/>
    </row>
    <row r="104" spans="1:3" customFormat="1" ht="12.75" x14ac:dyDescent="0.2">
      <c r="A104" s="10" t="s">
        <v>1</v>
      </c>
      <c r="B104" s="36"/>
      <c r="C104" s="36"/>
    </row>
    <row r="105" spans="1:3" ht="12.75" customHeight="1" x14ac:dyDescent="0.2"/>
    <row r="106" spans="1:3" ht="12.75" customHeight="1" x14ac:dyDescent="0.2"/>
    <row r="107" spans="1:3" ht="12.75" customHeight="1" x14ac:dyDescent="0.2"/>
    <row r="108" spans="1:3" ht="12.75" customHeight="1" x14ac:dyDescent="0.2"/>
    <row r="109" spans="1:3" ht="12.75" customHeight="1" x14ac:dyDescent="0.2"/>
    <row r="110" spans="1:3" ht="12.75" customHeight="1" x14ac:dyDescent="0.2"/>
    <row r="111" spans="1:3" ht="12.75" customHeight="1" x14ac:dyDescent="0.2"/>
    <row r="112" spans="1:3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pageSetUpPr fitToPage="1"/>
  </sheetPr>
  <dimension ref="A1:C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2" width="11.7109375" style="3" customWidth="1"/>
    <col min="3" max="3" width="13.7109375" style="3" customWidth="1"/>
    <col min="4" max="16384" width="9.140625" style="3"/>
  </cols>
  <sheetData>
    <row r="1" spans="1:3" ht="12" customHeight="1" x14ac:dyDescent="0.2">
      <c r="A1" s="10" t="s">
        <v>4</v>
      </c>
      <c r="B1" s="2"/>
    </row>
    <row r="2" spans="1:3" ht="12" customHeight="1" x14ac:dyDescent="0.2">
      <c r="A2" s="10" t="str">
        <f>'Pregnant Women Participating'!A2</f>
        <v>FISCAL YEAR 2026</v>
      </c>
      <c r="B2" s="2"/>
    </row>
    <row r="3" spans="1:3" ht="12" customHeight="1" x14ac:dyDescent="0.2">
      <c r="A3" s="1" t="str">
        <f>'Pregnant Women Participating'!A3</f>
        <v>Data as of January 23, 2026</v>
      </c>
      <c r="B3" s="2"/>
    </row>
    <row r="4" spans="1:3" ht="12" customHeight="1" x14ac:dyDescent="0.2">
      <c r="A4" s="2"/>
      <c r="B4" s="2"/>
    </row>
    <row r="5" spans="1:3" ht="24" customHeight="1" x14ac:dyDescent="0.2">
      <c r="A5" s="6" t="s">
        <v>0</v>
      </c>
      <c r="B5" s="18">
        <f>DATE(RIGHT(A2,4)-1,10,1)</f>
        <v>45931</v>
      </c>
      <c r="C5" s="12" t="s">
        <v>23</v>
      </c>
    </row>
    <row r="6" spans="1:3" ht="12" customHeight="1" x14ac:dyDescent="0.2">
      <c r="A6" s="7" t="str">
        <f>'Pregnant Women Participating'!A6</f>
        <v>Connecticut</v>
      </c>
      <c r="B6" s="13">
        <v>2280677</v>
      </c>
      <c r="C6" s="13">
        <f t="shared" ref="C6:C14" si="0">IF(B6&gt;0,B6," ")</f>
        <v>2280677</v>
      </c>
    </row>
    <row r="7" spans="1:3" ht="12" customHeight="1" x14ac:dyDescent="0.2">
      <c r="A7" s="7" t="str">
        <f>'Pregnant Women Participating'!A7</f>
        <v>Maine</v>
      </c>
      <c r="B7" s="13">
        <v>1132307</v>
      </c>
      <c r="C7" s="13">
        <f t="shared" si="0"/>
        <v>1132307</v>
      </c>
    </row>
    <row r="8" spans="1:3" ht="12" customHeight="1" x14ac:dyDescent="0.2">
      <c r="A8" s="7" t="str">
        <f>'Pregnant Women Participating'!A8</f>
        <v>Massachusetts</v>
      </c>
      <c r="B8" s="13">
        <v>4521515</v>
      </c>
      <c r="C8" s="13">
        <f t="shared" si="0"/>
        <v>4521515</v>
      </c>
    </row>
    <row r="9" spans="1:3" ht="12" customHeight="1" x14ac:dyDescent="0.2">
      <c r="A9" s="7" t="str">
        <f>'Pregnant Women Participating'!A9</f>
        <v>New Hampshire</v>
      </c>
      <c r="B9" s="13">
        <v>650109</v>
      </c>
      <c r="C9" s="13">
        <f t="shared" si="0"/>
        <v>650109</v>
      </c>
    </row>
    <row r="10" spans="1:3" ht="12" customHeight="1" x14ac:dyDescent="0.2">
      <c r="A10" s="7" t="str">
        <f>'Pregnant Women Participating'!A10</f>
        <v>New York</v>
      </c>
      <c r="B10" s="13">
        <v>36215307</v>
      </c>
      <c r="C10" s="13">
        <f t="shared" si="0"/>
        <v>36215307</v>
      </c>
    </row>
    <row r="11" spans="1:3" ht="12" customHeight="1" x14ac:dyDescent="0.2">
      <c r="A11" s="7" t="str">
        <f>'Pregnant Women Participating'!A11</f>
        <v>Rhode Island</v>
      </c>
      <c r="B11" s="13">
        <v>264000</v>
      </c>
      <c r="C11" s="13">
        <f t="shared" si="0"/>
        <v>264000</v>
      </c>
    </row>
    <row r="12" spans="1:3" ht="12" customHeight="1" x14ac:dyDescent="0.2">
      <c r="A12" s="7" t="str">
        <f>'Pregnant Women Participating'!A12</f>
        <v>Vermont</v>
      </c>
      <c r="B12" s="13">
        <v>644000</v>
      </c>
      <c r="C12" s="13">
        <f t="shared" si="0"/>
        <v>644000</v>
      </c>
    </row>
    <row r="13" spans="1:3" ht="12" customHeight="1" x14ac:dyDescent="0.2">
      <c r="A13" s="7" t="str">
        <f>'Pregnant Women Participating'!A13</f>
        <v>Virgin Islands</v>
      </c>
      <c r="B13" s="13">
        <v>238603</v>
      </c>
      <c r="C13" s="13">
        <f t="shared" si="0"/>
        <v>238603</v>
      </c>
    </row>
    <row r="14" spans="1:3" ht="12" customHeight="1" x14ac:dyDescent="0.2">
      <c r="A14" s="7" t="str">
        <f>'Pregnant Women Participating'!A14</f>
        <v>Pleasant Point, ME</v>
      </c>
      <c r="B14" s="13">
        <v>5895</v>
      </c>
      <c r="C14" s="13">
        <f t="shared" si="0"/>
        <v>5895</v>
      </c>
    </row>
    <row r="15" spans="1:3" s="17" customFormat="1" ht="24.75" customHeight="1" x14ac:dyDescent="0.2">
      <c r="A15" s="14" t="str">
        <f>'Pregnant Women Participating'!A15</f>
        <v>Northeast Region</v>
      </c>
      <c r="B15" s="16">
        <v>45952413</v>
      </c>
      <c r="C15" s="60">
        <f t="shared" ref="C15:C101" si="1">IF(B15&gt;0,B15," ")</f>
        <v>45952413</v>
      </c>
    </row>
    <row r="16" spans="1:3" ht="12" customHeight="1" x14ac:dyDescent="0.2">
      <c r="A16" s="7" t="str">
        <f>'Pregnant Women Participating'!A16</f>
        <v>Delaware</v>
      </c>
      <c r="B16" s="4">
        <v>1248682</v>
      </c>
      <c r="C16" s="13">
        <f t="shared" si="1"/>
        <v>1248682</v>
      </c>
    </row>
    <row r="17" spans="1:3" ht="12" customHeight="1" x14ac:dyDescent="0.2">
      <c r="A17" s="7" t="str">
        <f>'Pregnant Women Participating'!A17</f>
        <v>District of Columbia</v>
      </c>
      <c r="B17" s="4">
        <v>1002428</v>
      </c>
      <c r="C17" s="13">
        <f t="shared" si="1"/>
        <v>1002428</v>
      </c>
    </row>
    <row r="18" spans="1:3" ht="12" customHeight="1" x14ac:dyDescent="0.2">
      <c r="A18" s="7" t="str">
        <f>'Pregnant Women Participating'!A18</f>
        <v>Maryland</v>
      </c>
      <c r="B18" s="4">
        <v>6071679</v>
      </c>
      <c r="C18" s="13">
        <f t="shared" si="1"/>
        <v>6071679</v>
      </c>
    </row>
    <row r="19" spans="1:3" ht="12" customHeight="1" x14ac:dyDescent="0.2">
      <c r="A19" s="7" t="str">
        <f>'Pregnant Women Participating'!A19</f>
        <v>New Jersey</v>
      </c>
      <c r="B19" s="4">
        <v>12675116</v>
      </c>
      <c r="C19" s="13">
        <f t="shared" si="1"/>
        <v>12675116</v>
      </c>
    </row>
    <row r="20" spans="1:3" ht="12" customHeight="1" x14ac:dyDescent="0.2">
      <c r="A20" s="7" t="str">
        <f>'Pregnant Women Participating'!A20</f>
        <v>Pennsylvania</v>
      </c>
      <c r="B20" s="4">
        <v>13303106</v>
      </c>
      <c r="C20" s="13">
        <f t="shared" si="1"/>
        <v>13303106</v>
      </c>
    </row>
    <row r="21" spans="1:3" ht="12" customHeight="1" x14ac:dyDescent="0.2">
      <c r="A21" s="7" t="str">
        <f>'Pregnant Women Participating'!A21</f>
        <v>Puerto Rico</v>
      </c>
      <c r="B21" s="4">
        <v>14025166</v>
      </c>
      <c r="C21" s="13">
        <f t="shared" si="1"/>
        <v>14025166</v>
      </c>
    </row>
    <row r="22" spans="1:3" ht="12" customHeight="1" x14ac:dyDescent="0.2">
      <c r="A22" s="7" t="str">
        <f>'Pregnant Women Participating'!A22</f>
        <v>Virginia</v>
      </c>
      <c r="B22" s="4">
        <v>3545424</v>
      </c>
      <c r="C22" s="13">
        <f t="shared" si="1"/>
        <v>3545424</v>
      </c>
    </row>
    <row r="23" spans="1:3" ht="12" customHeight="1" x14ac:dyDescent="0.2">
      <c r="A23" s="7" t="str">
        <f>'Pregnant Women Participating'!A23</f>
        <v>West Virginia</v>
      </c>
      <c r="B23" s="4">
        <v>2155613</v>
      </c>
      <c r="C23" s="13">
        <f t="shared" si="1"/>
        <v>2155613</v>
      </c>
    </row>
    <row r="24" spans="1:3" s="17" customFormat="1" ht="24.75" customHeight="1" x14ac:dyDescent="0.2">
      <c r="A24" s="14" t="str">
        <f>'Pregnant Women Participating'!A24</f>
        <v>Mid-Atlantic Region</v>
      </c>
      <c r="B24" s="15">
        <v>54027214</v>
      </c>
      <c r="C24" s="60">
        <f t="shared" si="1"/>
        <v>54027214</v>
      </c>
    </row>
    <row r="25" spans="1:3" ht="12" customHeight="1" x14ac:dyDescent="0.2">
      <c r="A25" s="7" t="str">
        <f>'Pregnant Women Participating'!A25</f>
        <v>Alabama</v>
      </c>
      <c r="B25" s="4">
        <v>2932633</v>
      </c>
      <c r="C25" s="13">
        <f t="shared" si="1"/>
        <v>2932633</v>
      </c>
    </row>
    <row r="26" spans="1:3" ht="12" customHeight="1" x14ac:dyDescent="0.2">
      <c r="A26" s="7" t="str">
        <f>'Pregnant Women Participating'!A26</f>
        <v>Florida</v>
      </c>
      <c r="B26" s="4">
        <v>22774719</v>
      </c>
      <c r="C26" s="13">
        <f t="shared" si="1"/>
        <v>22774719</v>
      </c>
    </row>
    <row r="27" spans="1:3" ht="12" customHeight="1" x14ac:dyDescent="0.2">
      <c r="A27" s="7" t="str">
        <f>'Pregnant Women Participating'!A27</f>
        <v>Georgia</v>
      </c>
      <c r="B27" s="4">
        <v>10474218</v>
      </c>
      <c r="C27" s="13">
        <f t="shared" si="1"/>
        <v>10474218</v>
      </c>
    </row>
    <row r="28" spans="1:3" ht="12" customHeight="1" x14ac:dyDescent="0.2">
      <c r="A28" s="7" t="str">
        <f>'Pregnant Women Participating'!A28</f>
        <v>Kentucky</v>
      </c>
      <c r="B28" s="4">
        <v>4537318</v>
      </c>
      <c r="C28" s="13">
        <f t="shared" si="1"/>
        <v>4537318</v>
      </c>
    </row>
    <row r="29" spans="1:3" ht="12" customHeight="1" x14ac:dyDescent="0.2">
      <c r="A29" s="7" t="str">
        <f>'Pregnant Women Participating'!A29</f>
        <v>Mississippi</v>
      </c>
      <c r="B29" s="4">
        <v>701270</v>
      </c>
      <c r="C29" s="13">
        <f t="shared" si="1"/>
        <v>701270</v>
      </c>
    </row>
    <row r="30" spans="1:3" ht="12" customHeight="1" x14ac:dyDescent="0.2">
      <c r="A30" s="7" t="str">
        <f>'Pregnant Women Participating'!A30</f>
        <v>North Carolina</v>
      </c>
      <c r="B30" s="4">
        <v>15736823</v>
      </c>
      <c r="C30" s="13">
        <f t="shared" si="1"/>
        <v>15736823</v>
      </c>
    </row>
    <row r="31" spans="1:3" ht="12" customHeight="1" x14ac:dyDescent="0.2">
      <c r="A31" s="7" t="str">
        <f>'Pregnant Women Participating'!A31</f>
        <v>South Carolina</v>
      </c>
      <c r="B31" s="4">
        <v>4447911</v>
      </c>
      <c r="C31" s="13">
        <f t="shared" si="1"/>
        <v>4447911</v>
      </c>
    </row>
    <row r="32" spans="1:3" ht="12" customHeight="1" x14ac:dyDescent="0.2">
      <c r="A32" s="7" t="str">
        <f>'Pregnant Women Participating'!A32</f>
        <v>Tennessee</v>
      </c>
      <c r="B32" s="4">
        <v>7256286</v>
      </c>
      <c r="C32" s="13">
        <f t="shared" si="1"/>
        <v>7256286</v>
      </c>
    </row>
    <row r="33" spans="1:3" ht="12" customHeight="1" x14ac:dyDescent="0.2">
      <c r="A33" s="7" t="str">
        <f>'Pregnant Women Participating'!A33</f>
        <v>Choctaw Indians, MS</v>
      </c>
      <c r="B33" s="4">
        <v>36524</v>
      </c>
      <c r="C33" s="13">
        <f t="shared" si="1"/>
        <v>36524</v>
      </c>
    </row>
    <row r="34" spans="1:3" ht="12" customHeight="1" x14ac:dyDescent="0.2">
      <c r="A34" s="7" t="str">
        <f>'Pregnant Women Participating'!A34</f>
        <v>Eastern Cherokee, NC</v>
      </c>
      <c r="B34" s="4">
        <v>15563</v>
      </c>
      <c r="C34" s="13">
        <f t="shared" si="1"/>
        <v>15563</v>
      </c>
    </row>
    <row r="35" spans="1:3" s="17" customFormat="1" ht="24.75" customHeight="1" x14ac:dyDescent="0.2">
      <c r="A35" s="14" t="str">
        <f>'Pregnant Women Participating'!A35</f>
        <v>Southeast Region</v>
      </c>
      <c r="B35" s="15">
        <v>68913265</v>
      </c>
      <c r="C35" s="60">
        <f t="shared" si="1"/>
        <v>68913265</v>
      </c>
    </row>
    <row r="36" spans="1:3" ht="12" customHeight="1" x14ac:dyDescent="0.2">
      <c r="A36" s="7" t="str">
        <f>'Pregnant Women Participating'!A36</f>
        <v>Illinois</v>
      </c>
      <c r="B36" s="4">
        <v>11088747</v>
      </c>
      <c r="C36" s="13">
        <f t="shared" si="1"/>
        <v>11088747</v>
      </c>
    </row>
    <row r="37" spans="1:3" ht="12" customHeight="1" x14ac:dyDescent="0.2">
      <c r="A37" s="7" t="str">
        <f>'Pregnant Women Participating'!A37</f>
        <v>Indiana</v>
      </c>
      <c r="B37" s="4">
        <v>10183793</v>
      </c>
      <c r="C37" s="13">
        <f t="shared" si="1"/>
        <v>10183793</v>
      </c>
    </row>
    <row r="38" spans="1:3" ht="12" customHeight="1" x14ac:dyDescent="0.2">
      <c r="A38" s="7" t="str">
        <f>'Pregnant Women Participating'!A38</f>
        <v>Iowa</v>
      </c>
      <c r="B38" s="4">
        <v>3405096</v>
      </c>
      <c r="C38" s="13">
        <f t="shared" si="1"/>
        <v>3405096</v>
      </c>
    </row>
    <row r="39" spans="1:3" ht="12" customHeight="1" x14ac:dyDescent="0.2">
      <c r="A39" s="7" t="str">
        <f>'Pregnant Women Participating'!A39</f>
        <v>Michigan</v>
      </c>
      <c r="B39" s="4">
        <v>7458233</v>
      </c>
      <c r="C39" s="13">
        <f t="shared" si="1"/>
        <v>7458233</v>
      </c>
    </row>
    <row r="40" spans="1:3" ht="12" customHeight="1" x14ac:dyDescent="0.2">
      <c r="A40" s="7" t="str">
        <f>'Pregnant Women Participating'!A40</f>
        <v>Minnesota</v>
      </c>
      <c r="B40" s="4">
        <v>5994017</v>
      </c>
      <c r="C40" s="13">
        <f t="shared" si="1"/>
        <v>5994017</v>
      </c>
    </row>
    <row r="41" spans="1:3" ht="12" customHeight="1" x14ac:dyDescent="0.2">
      <c r="A41" s="7" t="str">
        <f>'Pregnant Women Participating'!A41</f>
        <v>Ohio</v>
      </c>
      <c r="B41" s="4">
        <v>11531274</v>
      </c>
      <c r="C41" s="13">
        <f t="shared" si="1"/>
        <v>11531274</v>
      </c>
    </row>
    <row r="42" spans="1:3" ht="12" customHeight="1" x14ac:dyDescent="0.2">
      <c r="A42" s="7" t="str">
        <f>'Pregnant Women Participating'!A42</f>
        <v>Wisconsin</v>
      </c>
      <c r="B42" s="4">
        <v>3149854</v>
      </c>
      <c r="C42" s="13">
        <f t="shared" si="1"/>
        <v>3149854</v>
      </c>
    </row>
    <row r="43" spans="1:3" s="17" customFormat="1" ht="24.75" customHeight="1" x14ac:dyDescent="0.2">
      <c r="A43" s="14" t="str">
        <f>'Pregnant Women Participating'!A43</f>
        <v>Midwest Region</v>
      </c>
      <c r="B43" s="15">
        <v>52811014</v>
      </c>
      <c r="C43" s="60">
        <f t="shared" si="1"/>
        <v>52811014</v>
      </c>
    </row>
    <row r="44" spans="1:3" ht="12" customHeight="1" x14ac:dyDescent="0.2">
      <c r="A44" s="7" t="str">
        <f>'Pregnant Women Participating'!A44</f>
        <v>Arizona</v>
      </c>
      <c r="B44" s="4">
        <v>10187489</v>
      </c>
      <c r="C44" s="13">
        <f t="shared" si="1"/>
        <v>10187489</v>
      </c>
    </row>
    <row r="45" spans="1:3" ht="12" customHeight="1" x14ac:dyDescent="0.2">
      <c r="A45" s="7" t="str">
        <f>'Pregnant Women Participating'!A45</f>
        <v>Arkansas</v>
      </c>
      <c r="B45" s="4">
        <v>3333378</v>
      </c>
      <c r="C45" s="13">
        <f t="shared" si="1"/>
        <v>3333378</v>
      </c>
    </row>
    <row r="46" spans="1:3" ht="12" customHeight="1" x14ac:dyDescent="0.2">
      <c r="A46" s="7" t="str">
        <f>'Pregnant Women Participating'!A46</f>
        <v>Louisiana</v>
      </c>
      <c r="B46" s="4">
        <v>4189297</v>
      </c>
      <c r="C46" s="13">
        <f t="shared" si="1"/>
        <v>4189297</v>
      </c>
    </row>
    <row r="47" spans="1:3" ht="12" customHeight="1" x14ac:dyDescent="0.2">
      <c r="A47" s="7" t="str">
        <f>'Pregnant Women Participating'!A47</f>
        <v>New Mexico</v>
      </c>
      <c r="B47" s="4">
        <v>2448976</v>
      </c>
      <c r="C47" s="13">
        <f t="shared" si="1"/>
        <v>2448976</v>
      </c>
    </row>
    <row r="48" spans="1:3" ht="12" customHeight="1" x14ac:dyDescent="0.2">
      <c r="A48" s="7" t="str">
        <f>'Pregnant Women Participating'!A48</f>
        <v>Oklahoma</v>
      </c>
      <c r="B48" s="4">
        <v>4737646</v>
      </c>
      <c r="C48" s="13">
        <f t="shared" si="1"/>
        <v>4737646</v>
      </c>
    </row>
    <row r="49" spans="1:3" ht="12" customHeight="1" x14ac:dyDescent="0.2">
      <c r="A49" s="7" t="str">
        <f>'Pregnant Women Participating'!A49</f>
        <v>Texas</v>
      </c>
      <c r="B49" s="4">
        <v>25713055</v>
      </c>
      <c r="C49" s="13">
        <f t="shared" si="1"/>
        <v>25713055</v>
      </c>
    </row>
    <row r="50" spans="1:3" ht="12" customHeight="1" x14ac:dyDescent="0.2">
      <c r="A50" s="7" t="str">
        <f>'Pregnant Women Participating'!A50</f>
        <v>Utah</v>
      </c>
      <c r="B50" s="4">
        <v>2169968</v>
      </c>
      <c r="C50" s="13">
        <f t="shared" si="1"/>
        <v>2169968</v>
      </c>
    </row>
    <row r="51" spans="1:3" ht="12" customHeight="1" x14ac:dyDescent="0.2">
      <c r="A51" s="7" t="str">
        <f>'Pregnant Women Participating'!A51</f>
        <v>Inter-Tribal Council, AZ</v>
      </c>
      <c r="B51" s="4">
        <v>272919</v>
      </c>
      <c r="C51" s="13">
        <f t="shared" si="1"/>
        <v>272919</v>
      </c>
    </row>
    <row r="52" spans="1:3" ht="12" customHeight="1" x14ac:dyDescent="0.2">
      <c r="A52" s="7" t="str">
        <f>'Pregnant Women Participating'!A52</f>
        <v>Navajo Nation, AZ</v>
      </c>
      <c r="B52" s="4">
        <v>275272</v>
      </c>
      <c r="C52" s="13">
        <f t="shared" si="1"/>
        <v>275272</v>
      </c>
    </row>
    <row r="53" spans="1:3" ht="12" customHeight="1" x14ac:dyDescent="0.2">
      <c r="A53" s="7" t="str">
        <f>'Pregnant Women Participating'!A53</f>
        <v>Acoma, Canoncito &amp; Laguna, NM</v>
      </c>
      <c r="B53" s="4">
        <v>28054</v>
      </c>
      <c r="C53" s="13">
        <f t="shared" si="1"/>
        <v>28054</v>
      </c>
    </row>
    <row r="54" spans="1:3" ht="12" customHeight="1" x14ac:dyDescent="0.2">
      <c r="A54" s="7" t="str">
        <f>'Pregnant Women Participating'!A54</f>
        <v>Eight Northern Pueblos, NM</v>
      </c>
      <c r="B54" s="4">
        <v>20675</v>
      </c>
      <c r="C54" s="13">
        <f t="shared" si="1"/>
        <v>20675</v>
      </c>
    </row>
    <row r="55" spans="1:3" ht="12" customHeight="1" x14ac:dyDescent="0.2">
      <c r="A55" s="7" t="str">
        <f>'Pregnant Women Participating'!A55</f>
        <v>Five Sandoval Pueblos, NM</v>
      </c>
      <c r="B55" s="4">
        <v>15660</v>
      </c>
      <c r="C55" s="13">
        <f t="shared" si="1"/>
        <v>15660</v>
      </c>
    </row>
    <row r="56" spans="1:3" ht="12" customHeight="1" x14ac:dyDescent="0.2">
      <c r="A56" s="7" t="str">
        <f>'Pregnant Women Participating'!A56</f>
        <v>Isleta Pueblo, NM</v>
      </c>
      <c r="B56" s="4">
        <v>70080</v>
      </c>
      <c r="C56" s="13">
        <f t="shared" si="1"/>
        <v>70080</v>
      </c>
    </row>
    <row r="57" spans="1:3" ht="12" customHeight="1" x14ac:dyDescent="0.2">
      <c r="A57" s="7" t="str">
        <f>'Pregnant Women Participating'!A57</f>
        <v>San Felipe Pueblo, NM</v>
      </c>
      <c r="B57" s="4">
        <v>48071</v>
      </c>
      <c r="C57" s="13">
        <f t="shared" si="1"/>
        <v>48071</v>
      </c>
    </row>
    <row r="58" spans="1:3" ht="12" customHeight="1" x14ac:dyDescent="0.2">
      <c r="A58" s="7" t="str">
        <f>'Pregnant Women Participating'!A58</f>
        <v>Santo Domingo Tribe, NM</v>
      </c>
      <c r="B58" s="4">
        <v>22412</v>
      </c>
      <c r="C58" s="13">
        <f t="shared" si="1"/>
        <v>22412</v>
      </c>
    </row>
    <row r="59" spans="1:3" ht="12" customHeight="1" x14ac:dyDescent="0.2">
      <c r="A59" s="7" t="str">
        <f>'Pregnant Women Participating'!A59</f>
        <v>Zuni Pueblo, NM</v>
      </c>
      <c r="B59" s="4">
        <v>24515</v>
      </c>
      <c r="C59" s="13">
        <f t="shared" si="1"/>
        <v>24515</v>
      </c>
    </row>
    <row r="60" spans="1:3" ht="12" customHeight="1" x14ac:dyDescent="0.2">
      <c r="A60" s="7" t="str">
        <f>'Pregnant Women Participating'!A60</f>
        <v>Cherokee Nation, OK</v>
      </c>
      <c r="B60" s="4">
        <v>308768</v>
      </c>
      <c r="C60" s="13">
        <f t="shared" si="1"/>
        <v>308768</v>
      </c>
    </row>
    <row r="61" spans="1:3" ht="12" customHeight="1" x14ac:dyDescent="0.2">
      <c r="A61" s="7" t="str">
        <f>'Pregnant Women Participating'!A61</f>
        <v>Chickasaw Nation, OK</v>
      </c>
      <c r="B61" s="4">
        <v>233352</v>
      </c>
      <c r="C61" s="13">
        <f t="shared" si="1"/>
        <v>233352</v>
      </c>
    </row>
    <row r="62" spans="1:3" ht="12" customHeight="1" x14ac:dyDescent="0.2">
      <c r="A62" s="7" t="str">
        <f>'Pregnant Women Participating'!A62</f>
        <v>Choctaw Nation, OK</v>
      </c>
      <c r="B62" s="4">
        <v>160000</v>
      </c>
      <c r="C62" s="13">
        <f t="shared" si="1"/>
        <v>160000</v>
      </c>
    </row>
    <row r="63" spans="1:3" ht="12" customHeight="1" x14ac:dyDescent="0.2">
      <c r="A63" s="7" t="str">
        <f>'Pregnant Women Participating'!A63</f>
        <v>Citizen Potawatomi Nation, OK</v>
      </c>
      <c r="B63" s="4">
        <v>73781</v>
      </c>
      <c r="C63" s="13">
        <f t="shared" si="1"/>
        <v>73781</v>
      </c>
    </row>
    <row r="64" spans="1:3" ht="12" customHeight="1" x14ac:dyDescent="0.2">
      <c r="A64" s="7" t="str">
        <f>'Pregnant Women Participating'!A64</f>
        <v>Inter-Tribal Council, OK</v>
      </c>
      <c r="B64" s="4">
        <v>44832</v>
      </c>
      <c r="C64" s="13">
        <f t="shared" si="1"/>
        <v>44832</v>
      </c>
    </row>
    <row r="65" spans="1:3" ht="12" customHeight="1" x14ac:dyDescent="0.2">
      <c r="A65" s="7" t="str">
        <f>'Pregnant Women Participating'!A65</f>
        <v>Muscogee Creek Nation, OK</v>
      </c>
      <c r="B65" s="4">
        <v>79836</v>
      </c>
      <c r="C65" s="13">
        <f t="shared" si="1"/>
        <v>79836</v>
      </c>
    </row>
    <row r="66" spans="1:3" ht="12" customHeight="1" x14ac:dyDescent="0.2">
      <c r="A66" s="7" t="str">
        <f>'Pregnant Women Participating'!A66</f>
        <v>Osage Tribal Council, OK</v>
      </c>
      <c r="B66" s="4">
        <v>131000</v>
      </c>
      <c r="C66" s="13">
        <f t="shared" si="1"/>
        <v>131000</v>
      </c>
    </row>
    <row r="67" spans="1:3" ht="12" customHeight="1" x14ac:dyDescent="0.2">
      <c r="A67" s="7" t="str">
        <f>'Pregnant Women Participating'!A67</f>
        <v>Otoe-Missouria Tribe, OK</v>
      </c>
      <c r="B67" s="4">
        <v>25133</v>
      </c>
      <c r="C67" s="13">
        <f t="shared" si="1"/>
        <v>25133</v>
      </c>
    </row>
    <row r="68" spans="1:3" ht="12" customHeight="1" x14ac:dyDescent="0.2">
      <c r="A68" s="7" t="str">
        <f>'Pregnant Women Participating'!A68</f>
        <v>Wichita, Caddo &amp; Delaware (WCD), OK</v>
      </c>
      <c r="B68" s="4">
        <v>238000</v>
      </c>
      <c r="C68" s="13">
        <f t="shared" si="1"/>
        <v>238000</v>
      </c>
    </row>
    <row r="69" spans="1:3" s="17" customFormat="1" ht="24.75" customHeight="1" x14ac:dyDescent="0.2">
      <c r="A69" s="14" t="str">
        <f>'Pregnant Women Participating'!A69</f>
        <v>Southwest Region</v>
      </c>
      <c r="B69" s="15">
        <v>54852169</v>
      </c>
      <c r="C69" s="60">
        <f t="shared" si="1"/>
        <v>54852169</v>
      </c>
    </row>
    <row r="70" spans="1:3" ht="12" customHeight="1" x14ac:dyDescent="0.2">
      <c r="A70" s="7" t="str">
        <f>'Pregnant Women Participating'!A70</f>
        <v>Colorado</v>
      </c>
      <c r="B70" s="13">
        <v>5621062</v>
      </c>
      <c r="C70" s="13">
        <f t="shared" si="1"/>
        <v>5621062</v>
      </c>
    </row>
    <row r="71" spans="1:3" ht="12" customHeight="1" x14ac:dyDescent="0.2">
      <c r="A71" s="7" t="str">
        <f>'Pregnant Women Participating'!A71</f>
        <v>Kansas</v>
      </c>
      <c r="B71" s="13">
        <v>2039207</v>
      </c>
      <c r="C71" s="13">
        <f t="shared" si="1"/>
        <v>2039207</v>
      </c>
    </row>
    <row r="72" spans="1:3" ht="12" customHeight="1" x14ac:dyDescent="0.2">
      <c r="A72" s="7" t="str">
        <f>'Pregnant Women Participating'!A72</f>
        <v>Missouri</v>
      </c>
      <c r="B72" s="13">
        <v>540791</v>
      </c>
      <c r="C72" s="13">
        <f t="shared" si="1"/>
        <v>540791</v>
      </c>
    </row>
    <row r="73" spans="1:3" ht="12" customHeight="1" x14ac:dyDescent="0.2">
      <c r="A73" s="7" t="str">
        <f>'Pregnant Women Participating'!A73</f>
        <v>Montana</v>
      </c>
      <c r="B73" s="13">
        <v>676538</v>
      </c>
      <c r="C73" s="13">
        <f t="shared" si="1"/>
        <v>676538</v>
      </c>
    </row>
    <row r="74" spans="1:3" ht="12" customHeight="1" x14ac:dyDescent="0.2">
      <c r="A74" s="7" t="str">
        <f>'Pregnant Women Participating'!A74</f>
        <v>Nebraska</v>
      </c>
      <c r="B74" s="13">
        <v>2096674</v>
      </c>
      <c r="C74" s="13">
        <f t="shared" si="1"/>
        <v>2096674</v>
      </c>
    </row>
    <row r="75" spans="1:3" ht="12" customHeight="1" x14ac:dyDescent="0.2">
      <c r="A75" s="7" t="str">
        <f>'Pregnant Women Participating'!A75</f>
        <v>North Dakota</v>
      </c>
      <c r="B75" s="13">
        <v>331628</v>
      </c>
      <c r="C75" s="13">
        <f t="shared" si="1"/>
        <v>331628</v>
      </c>
    </row>
    <row r="76" spans="1:3" ht="12" customHeight="1" x14ac:dyDescent="0.2">
      <c r="A76" s="7" t="str">
        <f>'Pregnant Women Participating'!A76</f>
        <v>South Dakota</v>
      </c>
      <c r="B76" s="13">
        <v>416077</v>
      </c>
      <c r="C76" s="13">
        <f t="shared" si="1"/>
        <v>416077</v>
      </c>
    </row>
    <row r="77" spans="1:3" ht="12" customHeight="1" x14ac:dyDescent="0.2">
      <c r="A77" s="7" t="str">
        <f>'Pregnant Women Participating'!A77</f>
        <v>Wyoming</v>
      </c>
      <c r="B77" s="13">
        <v>469315</v>
      </c>
      <c r="C77" s="13">
        <f t="shared" si="1"/>
        <v>469315</v>
      </c>
    </row>
    <row r="78" spans="1:3" ht="12" customHeight="1" x14ac:dyDescent="0.2">
      <c r="A78" s="7" t="str">
        <f>'Pregnant Women Participating'!A78</f>
        <v>Ute Mountain Ute Tribe, CO</v>
      </c>
      <c r="B78" s="13">
        <v>10087</v>
      </c>
      <c r="C78" s="13">
        <f t="shared" si="1"/>
        <v>10087</v>
      </c>
    </row>
    <row r="79" spans="1:3" ht="12" customHeight="1" x14ac:dyDescent="0.2">
      <c r="A79" s="7" t="str">
        <f>'Pregnant Women Participating'!A79</f>
        <v>Omaha Sioux, NE</v>
      </c>
      <c r="B79" s="13">
        <v>16012</v>
      </c>
      <c r="C79" s="13">
        <f t="shared" si="1"/>
        <v>16012</v>
      </c>
    </row>
    <row r="80" spans="1:3" ht="12" customHeight="1" x14ac:dyDescent="0.2">
      <c r="A80" s="7" t="str">
        <f>'Pregnant Women Participating'!A80</f>
        <v>Santee Sioux, NE</v>
      </c>
      <c r="B80" s="13">
        <v>5706</v>
      </c>
      <c r="C80" s="13">
        <f t="shared" si="1"/>
        <v>5706</v>
      </c>
    </row>
    <row r="81" spans="1:3" ht="12" customHeight="1" x14ac:dyDescent="0.2">
      <c r="A81" s="7" t="str">
        <f>'Pregnant Women Participating'!A81</f>
        <v>Winnebago Tribe, NE</v>
      </c>
      <c r="B81" s="13">
        <v>8313</v>
      </c>
      <c r="C81" s="13">
        <f t="shared" si="1"/>
        <v>8313</v>
      </c>
    </row>
    <row r="82" spans="1:3" ht="12" customHeight="1" x14ac:dyDescent="0.2">
      <c r="A82" s="7" t="str">
        <f>'Pregnant Women Participating'!A82</f>
        <v>Standing Rock Sioux Tribe, ND</v>
      </c>
      <c r="B82" s="13">
        <v>16483</v>
      </c>
      <c r="C82" s="13">
        <f t="shared" si="1"/>
        <v>16483</v>
      </c>
    </row>
    <row r="83" spans="1:3" ht="12" customHeight="1" x14ac:dyDescent="0.2">
      <c r="A83" s="7" t="str">
        <f>'Pregnant Women Participating'!A83</f>
        <v>Three Affiliated Tribes, ND</v>
      </c>
      <c r="B83" s="13">
        <v>7268</v>
      </c>
      <c r="C83" s="13">
        <f t="shared" si="1"/>
        <v>7268</v>
      </c>
    </row>
    <row r="84" spans="1:3" ht="12" customHeight="1" x14ac:dyDescent="0.2">
      <c r="A84" s="7" t="str">
        <f>'Pregnant Women Participating'!A84</f>
        <v>Cheyenne River Sioux, SD</v>
      </c>
      <c r="B84" s="13">
        <v>71946</v>
      </c>
      <c r="C84" s="13">
        <f t="shared" si="1"/>
        <v>71946</v>
      </c>
    </row>
    <row r="85" spans="1:3" ht="12" customHeight="1" x14ac:dyDescent="0.2">
      <c r="A85" s="7" t="str">
        <f>'Pregnant Women Participating'!A85</f>
        <v>Rosebud Sioux, SD</v>
      </c>
      <c r="B85" s="13">
        <v>24570</v>
      </c>
      <c r="C85" s="13">
        <f t="shared" si="1"/>
        <v>24570</v>
      </c>
    </row>
    <row r="86" spans="1:3" ht="12" customHeight="1" x14ac:dyDescent="0.2">
      <c r="A86" s="7" t="str">
        <f>'Pregnant Women Participating'!A86</f>
        <v>Northern Arapahoe, WY</v>
      </c>
      <c r="B86" s="13">
        <v>15301</v>
      </c>
      <c r="C86" s="13">
        <f t="shared" si="1"/>
        <v>15301</v>
      </c>
    </row>
    <row r="87" spans="1:3" ht="12" customHeight="1" x14ac:dyDescent="0.2">
      <c r="A87" s="7" t="str">
        <f>'Pregnant Women Participating'!A87</f>
        <v>Shoshone Tribe, WY</v>
      </c>
      <c r="B87" s="13">
        <v>18605</v>
      </c>
      <c r="C87" s="13">
        <f t="shared" si="1"/>
        <v>18605</v>
      </c>
    </row>
    <row r="88" spans="1:3" s="17" customFormat="1" ht="24.75" customHeight="1" x14ac:dyDescent="0.2">
      <c r="A88" s="14" t="str">
        <f>'Pregnant Women Participating'!A88</f>
        <v>Mountain Plains</v>
      </c>
      <c r="B88" s="15">
        <v>12385583</v>
      </c>
      <c r="C88" s="60">
        <f t="shared" si="1"/>
        <v>12385583</v>
      </c>
    </row>
    <row r="89" spans="1:3" ht="12" customHeight="1" x14ac:dyDescent="0.2">
      <c r="A89" s="8" t="str">
        <f>'Pregnant Women Participating'!A89</f>
        <v>Alaska</v>
      </c>
      <c r="B89" s="13">
        <v>1445950</v>
      </c>
      <c r="C89" s="13">
        <f t="shared" si="1"/>
        <v>1445950</v>
      </c>
    </row>
    <row r="90" spans="1:3" ht="12" customHeight="1" x14ac:dyDescent="0.2">
      <c r="A90" s="8" t="str">
        <f>'Pregnant Women Participating'!A90</f>
        <v>American Samoa</v>
      </c>
      <c r="B90" s="13">
        <v>410356</v>
      </c>
      <c r="C90" s="13">
        <f t="shared" si="1"/>
        <v>410356</v>
      </c>
    </row>
    <row r="91" spans="1:3" ht="12" customHeight="1" x14ac:dyDescent="0.2">
      <c r="A91" s="8" t="str">
        <f>'Pregnant Women Participating'!A91</f>
        <v>California</v>
      </c>
      <c r="B91" s="13">
        <v>68144677</v>
      </c>
      <c r="C91" s="13">
        <f t="shared" si="1"/>
        <v>68144677</v>
      </c>
    </row>
    <row r="92" spans="1:3" ht="12" customHeight="1" x14ac:dyDescent="0.2">
      <c r="A92" s="8" t="str">
        <f>'Pregnant Women Participating'!A92</f>
        <v>Guam</v>
      </c>
      <c r="B92" s="13">
        <v>555644</v>
      </c>
      <c r="C92" s="13">
        <f t="shared" si="1"/>
        <v>555644</v>
      </c>
    </row>
    <row r="93" spans="1:3" ht="12" customHeight="1" x14ac:dyDescent="0.2">
      <c r="A93" s="8" t="str">
        <f>'Pregnant Women Participating'!A93</f>
        <v>Hawaii</v>
      </c>
      <c r="B93" s="13">
        <v>2031079</v>
      </c>
      <c r="C93" s="13">
        <f t="shared" si="1"/>
        <v>2031079</v>
      </c>
    </row>
    <row r="94" spans="1:3" ht="12" customHeight="1" x14ac:dyDescent="0.2">
      <c r="A94" s="8" t="str">
        <f>'Pregnant Women Participating'!A94</f>
        <v>Idaho</v>
      </c>
      <c r="B94" s="13">
        <v>1870383</v>
      </c>
      <c r="C94" s="13">
        <f t="shared" si="1"/>
        <v>1870383</v>
      </c>
    </row>
    <row r="95" spans="1:3" ht="12" customHeight="1" x14ac:dyDescent="0.2">
      <c r="A95" s="8" t="str">
        <f>'Pregnant Women Participating'!A95</f>
        <v>Nevada</v>
      </c>
      <c r="B95" s="13">
        <v>3739847</v>
      </c>
      <c r="C95" s="13">
        <f t="shared" si="1"/>
        <v>3739847</v>
      </c>
    </row>
    <row r="96" spans="1:3" ht="12" customHeight="1" x14ac:dyDescent="0.2">
      <c r="A96" s="8" t="str">
        <f>'Pregnant Women Participating'!A96</f>
        <v>Oregon</v>
      </c>
      <c r="B96" s="13">
        <v>1619525</v>
      </c>
      <c r="C96" s="13">
        <f t="shared" si="1"/>
        <v>1619525</v>
      </c>
    </row>
    <row r="97" spans="1:3" ht="12" customHeight="1" x14ac:dyDescent="0.2">
      <c r="A97" s="8" t="str">
        <f>'Pregnant Women Participating'!A97</f>
        <v>Washington</v>
      </c>
      <c r="B97" s="13">
        <v>8243542</v>
      </c>
      <c r="C97" s="13">
        <f t="shared" si="1"/>
        <v>8243542</v>
      </c>
    </row>
    <row r="98" spans="1:3" ht="12" customHeight="1" x14ac:dyDescent="0.2">
      <c r="A98" s="8" t="str">
        <f>'Pregnant Women Participating'!A98</f>
        <v>Northern Marianas</v>
      </c>
      <c r="B98" s="13">
        <v>187665</v>
      </c>
      <c r="C98" s="13">
        <f t="shared" si="1"/>
        <v>187665</v>
      </c>
    </row>
    <row r="99" spans="1:3" ht="12" customHeight="1" x14ac:dyDescent="0.2">
      <c r="A99" s="8" t="str">
        <f>'Pregnant Women Participating'!A99</f>
        <v>Inter-Tribal Council, NV</v>
      </c>
      <c r="B99" s="13">
        <v>14700</v>
      </c>
      <c r="C99" s="13">
        <f t="shared" si="1"/>
        <v>14700</v>
      </c>
    </row>
    <row r="100" spans="1:3" s="17" customFormat="1" ht="24.75" customHeight="1" x14ac:dyDescent="0.2">
      <c r="A100" s="14" t="str">
        <f>'Pregnant Women Participating'!A100</f>
        <v>Western Region</v>
      </c>
      <c r="B100" s="15">
        <v>88263368</v>
      </c>
      <c r="C100" s="60">
        <f t="shared" si="1"/>
        <v>88263368</v>
      </c>
    </row>
    <row r="101" spans="1:3" s="28" customFormat="1" ht="16.5" customHeight="1" thickBot="1" x14ac:dyDescent="0.25">
      <c r="A101" s="26" t="str">
        <f>'Pregnant Women Participating'!A101</f>
        <v>TOTAL</v>
      </c>
      <c r="B101" s="27">
        <v>377205026</v>
      </c>
      <c r="C101" s="27">
        <f t="shared" si="1"/>
        <v>377205026</v>
      </c>
    </row>
    <row r="102" spans="1:3" ht="12.75" customHeight="1" thickTop="1" x14ac:dyDescent="0.2">
      <c r="A102" s="9"/>
    </row>
    <row r="103" spans="1:3" x14ac:dyDescent="0.2">
      <c r="A103" s="9"/>
    </row>
    <row r="104" spans="1:3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C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2" width="11.7109375" style="3" customWidth="1"/>
    <col min="3" max="3" width="13.7109375" style="3" customWidth="1"/>
    <col min="4" max="16384" width="9.140625" style="3"/>
  </cols>
  <sheetData>
    <row r="1" spans="1:3" ht="12" customHeight="1" x14ac:dyDescent="0.2">
      <c r="A1" s="10" t="s">
        <v>38</v>
      </c>
      <c r="B1" s="2"/>
    </row>
    <row r="2" spans="1:3" ht="12" customHeight="1" x14ac:dyDescent="0.2">
      <c r="A2" s="10" t="str">
        <f>'Pregnant Women Participating'!A2</f>
        <v>FISCAL YEAR 2026</v>
      </c>
      <c r="B2" s="2"/>
    </row>
    <row r="3" spans="1:3" ht="12" customHeight="1" x14ac:dyDescent="0.2">
      <c r="A3" s="1" t="str">
        <f>'Pregnant Women Participating'!A3</f>
        <v>Data as of January 23, 2026</v>
      </c>
      <c r="B3" s="2"/>
    </row>
    <row r="4" spans="1:3" ht="12" customHeight="1" x14ac:dyDescent="0.2">
      <c r="A4" s="2"/>
      <c r="B4" s="2"/>
    </row>
    <row r="5" spans="1:3" ht="24" customHeight="1" x14ac:dyDescent="0.2">
      <c r="A5" s="6" t="s">
        <v>0</v>
      </c>
      <c r="B5" s="18">
        <f>DATE(RIGHT(A2,4)-1,10,1)</f>
        <v>45931</v>
      </c>
      <c r="C5" s="12" t="s">
        <v>23</v>
      </c>
    </row>
    <row r="6" spans="1:3" ht="12" customHeight="1" x14ac:dyDescent="0.2">
      <c r="A6" s="7" t="str">
        <f>'Pregnant Women Participating'!A6</f>
        <v>Connecticut</v>
      </c>
      <c r="B6" s="13">
        <v>2317130</v>
      </c>
      <c r="C6" s="13">
        <f t="shared" ref="C6:C15" si="0">IF(B6&gt;0,B6," ")</f>
        <v>2317130</v>
      </c>
    </row>
    <row r="7" spans="1:3" ht="12" customHeight="1" x14ac:dyDescent="0.2">
      <c r="A7" s="7" t="str">
        <f>'Pregnant Women Participating'!A7</f>
        <v>Maine</v>
      </c>
      <c r="B7" s="13">
        <v>351460</v>
      </c>
      <c r="C7" s="13">
        <f t="shared" si="0"/>
        <v>351460</v>
      </c>
    </row>
    <row r="8" spans="1:3" ht="12" customHeight="1" x14ac:dyDescent="0.2">
      <c r="A8" s="7" t="str">
        <f>'Pregnant Women Participating'!A8</f>
        <v>Massachusetts</v>
      </c>
      <c r="B8" s="13">
        <v>4716967</v>
      </c>
      <c r="C8" s="13">
        <f t="shared" si="0"/>
        <v>4716967</v>
      </c>
    </row>
    <row r="9" spans="1:3" ht="12" customHeight="1" x14ac:dyDescent="0.2">
      <c r="A9" s="7" t="str">
        <f>'Pregnant Women Participating'!A9</f>
        <v>New Hampshire</v>
      </c>
      <c r="B9" s="13">
        <v>204398</v>
      </c>
      <c r="C9" s="13">
        <f t="shared" si="0"/>
        <v>204398</v>
      </c>
    </row>
    <row r="10" spans="1:3" ht="12" customHeight="1" x14ac:dyDescent="0.2">
      <c r="A10" s="7" t="str">
        <f>'Pregnant Women Participating'!A10</f>
        <v>New York</v>
      </c>
      <c r="B10" s="13">
        <v>9219835</v>
      </c>
      <c r="C10" s="13">
        <f t="shared" si="0"/>
        <v>9219835</v>
      </c>
    </row>
    <row r="11" spans="1:3" ht="12" customHeight="1" x14ac:dyDescent="0.2">
      <c r="A11" s="7" t="str">
        <f>'Pregnant Women Participating'!A11</f>
        <v>Rhode Island</v>
      </c>
      <c r="B11" s="13">
        <v>1266070</v>
      </c>
      <c r="C11" s="13">
        <f t="shared" si="0"/>
        <v>1266070</v>
      </c>
    </row>
    <row r="12" spans="1:3" ht="12" customHeight="1" x14ac:dyDescent="0.2">
      <c r="A12" s="7" t="str">
        <f>'Pregnant Women Participating'!A12</f>
        <v>Vermont</v>
      </c>
      <c r="B12" s="13">
        <v>280980</v>
      </c>
      <c r="C12" s="13">
        <f t="shared" si="0"/>
        <v>280980</v>
      </c>
    </row>
    <row r="13" spans="1:3" ht="12" customHeight="1" x14ac:dyDescent="0.2">
      <c r="A13" s="7" t="str">
        <f>'Pregnant Women Participating'!A13</f>
        <v>Virgin Islands</v>
      </c>
      <c r="B13" s="13">
        <v>49905</v>
      </c>
      <c r="C13" s="13">
        <f t="shared" si="0"/>
        <v>49905</v>
      </c>
    </row>
    <row r="14" spans="1:3" ht="12" customHeight="1" x14ac:dyDescent="0.2">
      <c r="A14" s="7" t="str">
        <f>'Pregnant Women Participating'!A14</f>
        <v>Pleasant Point, ME</v>
      </c>
      <c r="B14" s="13">
        <v>0</v>
      </c>
      <c r="C14" s="13" t="str">
        <f t="shared" si="0"/>
        <v xml:space="preserve"> </v>
      </c>
    </row>
    <row r="15" spans="1:3" s="17" customFormat="1" ht="24.75" customHeight="1" x14ac:dyDescent="0.2">
      <c r="A15" s="14" t="str">
        <f>'Pregnant Women Participating'!A15</f>
        <v>Northeast Region</v>
      </c>
      <c r="B15" s="16">
        <v>18406745</v>
      </c>
      <c r="C15" s="60">
        <f t="shared" si="0"/>
        <v>18406745</v>
      </c>
    </row>
    <row r="16" spans="1:3" ht="12" customHeight="1" x14ac:dyDescent="0.2">
      <c r="A16" s="7" t="str">
        <f>'Pregnant Women Participating'!A16</f>
        <v>Delaware</v>
      </c>
      <c r="B16" s="4">
        <v>398568</v>
      </c>
      <c r="C16" s="13">
        <f t="shared" ref="C16:C101" si="1">IF(B16&gt;0,B16," ")</f>
        <v>398568</v>
      </c>
    </row>
    <row r="17" spans="1:3" ht="12" customHeight="1" x14ac:dyDescent="0.2">
      <c r="A17" s="7" t="str">
        <f>'Pregnant Women Participating'!A17</f>
        <v>District of Columbia</v>
      </c>
      <c r="B17" s="4">
        <v>0</v>
      </c>
      <c r="C17" s="13" t="str">
        <f t="shared" si="1"/>
        <v xml:space="preserve"> </v>
      </c>
    </row>
    <row r="18" spans="1:3" ht="12" customHeight="1" x14ac:dyDescent="0.2">
      <c r="A18" s="7" t="str">
        <f>'Pregnant Women Participating'!A18</f>
        <v>Maryland</v>
      </c>
      <c r="B18" s="4">
        <v>4020771</v>
      </c>
      <c r="C18" s="13">
        <f t="shared" si="1"/>
        <v>4020771</v>
      </c>
    </row>
    <row r="19" spans="1:3" ht="12" customHeight="1" x14ac:dyDescent="0.2">
      <c r="A19" s="7" t="str">
        <f>'Pregnant Women Participating'!A19</f>
        <v>New Jersey</v>
      </c>
      <c r="B19" s="4">
        <v>3074884</v>
      </c>
      <c r="C19" s="13">
        <f t="shared" si="1"/>
        <v>3074884</v>
      </c>
    </row>
    <row r="20" spans="1:3" ht="12" customHeight="1" x14ac:dyDescent="0.2">
      <c r="A20" s="7" t="str">
        <f>'Pregnant Women Participating'!A20</f>
        <v>Pennsylvania</v>
      </c>
      <c r="B20" s="4">
        <v>3703029</v>
      </c>
      <c r="C20" s="13">
        <f t="shared" si="1"/>
        <v>3703029</v>
      </c>
    </row>
    <row r="21" spans="1:3" ht="12" customHeight="1" x14ac:dyDescent="0.2">
      <c r="A21" s="7" t="str">
        <f>'Pregnant Women Participating'!A21</f>
        <v>Puerto Rico</v>
      </c>
      <c r="B21" s="4">
        <v>346573</v>
      </c>
      <c r="C21" s="13">
        <f t="shared" si="1"/>
        <v>346573</v>
      </c>
    </row>
    <row r="22" spans="1:3" ht="12" customHeight="1" x14ac:dyDescent="0.2">
      <c r="A22" s="7" t="str">
        <f>'Pregnant Women Participating'!A22</f>
        <v>Virginia</v>
      </c>
      <c r="B22" s="4">
        <v>4629665</v>
      </c>
      <c r="C22" s="13">
        <f t="shared" si="1"/>
        <v>4629665</v>
      </c>
    </row>
    <row r="23" spans="1:3" ht="12" customHeight="1" x14ac:dyDescent="0.2">
      <c r="A23" s="7" t="str">
        <f>'Pregnant Women Participating'!A23</f>
        <v>West Virginia</v>
      </c>
      <c r="B23" s="4">
        <v>1196637</v>
      </c>
      <c r="C23" s="13">
        <f t="shared" si="1"/>
        <v>1196637</v>
      </c>
    </row>
    <row r="24" spans="1:3" s="17" customFormat="1" ht="24.75" customHeight="1" x14ac:dyDescent="0.2">
      <c r="A24" s="14" t="str">
        <f>'Pregnant Women Participating'!A24</f>
        <v>Mid-Atlantic Region</v>
      </c>
      <c r="B24" s="15">
        <v>17370127</v>
      </c>
      <c r="C24" s="60">
        <f t="shared" si="1"/>
        <v>17370127</v>
      </c>
    </row>
    <row r="25" spans="1:3" ht="12" customHeight="1" x14ac:dyDescent="0.2">
      <c r="A25" s="7" t="str">
        <f>'Pregnant Women Participating'!A25</f>
        <v>Alabama</v>
      </c>
      <c r="B25" s="4">
        <v>6173798</v>
      </c>
      <c r="C25" s="13">
        <f t="shared" si="1"/>
        <v>6173798</v>
      </c>
    </row>
    <row r="26" spans="1:3" ht="12" customHeight="1" x14ac:dyDescent="0.2">
      <c r="A26" s="7" t="str">
        <f>'Pregnant Women Participating'!A26</f>
        <v>Florida</v>
      </c>
      <c r="B26" s="4">
        <v>15626910</v>
      </c>
      <c r="C26" s="13">
        <f t="shared" si="1"/>
        <v>15626910</v>
      </c>
    </row>
    <row r="27" spans="1:3" ht="12" customHeight="1" x14ac:dyDescent="0.2">
      <c r="A27" s="7" t="str">
        <f>'Pregnant Women Participating'!A27</f>
        <v>Georgia</v>
      </c>
      <c r="B27" s="4">
        <v>8926077</v>
      </c>
      <c r="C27" s="13">
        <f t="shared" si="1"/>
        <v>8926077</v>
      </c>
    </row>
    <row r="28" spans="1:3" ht="12" customHeight="1" x14ac:dyDescent="0.2">
      <c r="A28" s="7" t="str">
        <f>'Pregnant Women Participating'!A28</f>
        <v>Kentucky</v>
      </c>
      <c r="B28" s="4">
        <v>4453197</v>
      </c>
      <c r="C28" s="13">
        <f t="shared" si="1"/>
        <v>4453197</v>
      </c>
    </row>
    <row r="29" spans="1:3" ht="12" customHeight="1" x14ac:dyDescent="0.2">
      <c r="A29" s="7" t="str">
        <f>'Pregnant Women Participating'!A29</f>
        <v>Mississippi</v>
      </c>
      <c r="B29" s="4">
        <v>3378323</v>
      </c>
      <c r="C29" s="13">
        <f t="shared" si="1"/>
        <v>3378323</v>
      </c>
    </row>
    <row r="30" spans="1:3" ht="12" customHeight="1" x14ac:dyDescent="0.2">
      <c r="A30" s="7" t="str">
        <f>'Pregnant Women Participating'!A30</f>
        <v>North Carolina</v>
      </c>
      <c r="B30" s="4">
        <v>3691464</v>
      </c>
      <c r="C30" s="13">
        <f t="shared" si="1"/>
        <v>3691464</v>
      </c>
    </row>
    <row r="31" spans="1:3" ht="12" customHeight="1" x14ac:dyDescent="0.2">
      <c r="A31" s="7" t="str">
        <f>'Pregnant Women Participating'!A31</f>
        <v>South Carolina</v>
      </c>
      <c r="B31" s="4">
        <v>3135614</v>
      </c>
      <c r="C31" s="13">
        <f t="shared" si="1"/>
        <v>3135614</v>
      </c>
    </row>
    <row r="32" spans="1:3" ht="12" customHeight="1" x14ac:dyDescent="0.2">
      <c r="A32" s="7" t="str">
        <f>'Pregnant Women Participating'!A32</f>
        <v>Tennessee</v>
      </c>
      <c r="B32" s="4">
        <v>6219568</v>
      </c>
      <c r="C32" s="13">
        <f t="shared" si="1"/>
        <v>6219568</v>
      </c>
    </row>
    <row r="33" spans="1:3" ht="12" customHeight="1" x14ac:dyDescent="0.2">
      <c r="A33" s="7" t="str">
        <f>'Pregnant Women Participating'!A33</f>
        <v>Choctaw Indians, MS</v>
      </c>
      <c r="B33" s="4">
        <v>19345</v>
      </c>
      <c r="C33" s="13">
        <f t="shared" si="1"/>
        <v>19345</v>
      </c>
    </row>
    <row r="34" spans="1:3" ht="12" customHeight="1" x14ac:dyDescent="0.2">
      <c r="A34" s="7" t="str">
        <f>'Pregnant Women Participating'!A34</f>
        <v>Eastern Cherokee, NC</v>
      </c>
      <c r="B34" s="4">
        <v>5175</v>
      </c>
      <c r="C34" s="13">
        <f t="shared" si="1"/>
        <v>5175</v>
      </c>
    </row>
    <row r="35" spans="1:3" s="17" customFormat="1" ht="24.75" customHeight="1" x14ac:dyDescent="0.2">
      <c r="A35" s="14" t="str">
        <f>'Pregnant Women Participating'!A35</f>
        <v>Southeast Region</v>
      </c>
      <c r="B35" s="15">
        <v>51629471</v>
      </c>
      <c r="C35" s="60">
        <f t="shared" si="1"/>
        <v>51629471</v>
      </c>
    </row>
    <row r="36" spans="1:3" ht="12" customHeight="1" x14ac:dyDescent="0.2">
      <c r="A36" s="7" t="str">
        <f>'Pregnant Women Participating'!A36</f>
        <v>Illinois</v>
      </c>
      <c r="B36" s="4">
        <v>10083890</v>
      </c>
      <c r="C36" s="13">
        <f t="shared" si="1"/>
        <v>10083890</v>
      </c>
    </row>
    <row r="37" spans="1:3" ht="12" customHeight="1" x14ac:dyDescent="0.2">
      <c r="A37" s="7" t="str">
        <f>'Pregnant Women Participating'!A37</f>
        <v>Indiana</v>
      </c>
      <c r="B37" s="4">
        <v>2735233</v>
      </c>
      <c r="C37" s="13">
        <f t="shared" si="1"/>
        <v>2735233</v>
      </c>
    </row>
    <row r="38" spans="1:3" ht="12" customHeight="1" x14ac:dyDescent="0.2">
      <c r="A38" s="7" t="str">
        <f>'Pregnant Women Participating'!A38</f>
        <v>Iowa</v>
      </c>
      <c r="B38" s="4">
        <v>1598675</v>
      </c>
      <c r="C38" s="13">
        <f t="shared" si="1"/>
        <v>1598675</v>
      </c>
    </row>
    <row r="39" spans="1:3" ht="12" customHeight="1" x14ac:dyDescent="0.2">
      <c r="A39" s="7" t="str">
        <f>'Pregnant Women Participating'!A39</f>
        <v>Michigan</v>
      </c>
      <c r="B39" s="4">
        <v>6838256</v>
      </c>
      <c r="C39" s="13">
        <f t="shared" si="1"/>
        <v>6838256</v>
      </c>
    </row>
    <row r="40" spans="1:3" ht="12" customHeight="1" x14ac:dyDescent="0.2">
      <c r="A40" s="7" t="str">
        <f>'Pregnant Women Participating'!A40</f>
        <v>Minnesota</v>
      </c>
      <c r="B40" s="4">
        <v>2581725</v>
      </c>
      <c r="C40" s="13">
        <f t="shared" si="1"/>
        <v>2581725</v>
      </c>
    </row>
    <row r="41" spans="1:3" ht="12" customHeight="1" x14ac:dyDescent="0.2">
      <c r="A41" s="7" t="str">
        <f>'Pregnant Women Participating'!A41</f>
        <v>Ohio</v>
      </c>
      <c r="B41" s="4">
        <v>13393387</v>
      </c>
      <c r="C41" s="13">
        <f t="shared" si="1"/>
        <v>13393387</v>
      </c>
    </row>
    <row r="42" spans="1:3" ht="12" customHeight="1" x14ac:dyDescent="0.2">
      <c r="A42" s="7" t="str">
        <f>'Pregnant Women Participating'!A42</f>
        <v>Wisconsin</v>
      </c>
      <c r="B42" s="4">
        <v>4568854</v>
      </c>
      <c r="C42" s="13">
        <f t="shared" si="1"/>
        <v>4568854</v>
      </c>
    </row>
    <row r="43" spans="1:3" s="17" customFormat="1" ht="24.75" customHeight="1" x14ac:dyDescent="0.2">
      <c r="A43" s="14" t="str">
        <f>'Pregnant Women Participating'!A43</f>
        <v>Midwest Region</v>
      </c>
      <c r="B43" s="15">
        <v>41800020</v>
      </c>
      <c r="C43" s="60">
        <f t="shared" si="1"/>
        <v>41800020</v>
      </c>
    </row>
    <row r="44" spans="1:3" ht="12" customHeight="1" x14ac:dyDescent="0.2">
      <c r="A44" s="7" t="str">
        <f>'Pregnant Women Participating'!A44</f>
        <v>Arizona</v>
      </c>
      <c r="B44" s="4">
        <v>4632607</v>
      </c>
      <c r="C44" s="13">
        <f t="shared" si="1"/>
        <v>4632607</v>
      </c>
    </row>
    <row r="45" spans="1:3" ht="12" customHeight="1" x14ac:dyDescent="0.2">
      <c r="A45" s="7" t="str">
        <f>'Pregnant Women Participating'!A45</f>
        <v>Arkansas</v>
      </c>
      <c r="B45" s="4">
        <v>2459496</v>
      </c>
      <c r="C45" s="13">
        <f t="shared" si="1"/>
        <v>2459496</v>
      </c>
    </row>
    <row r="46" spans="1:3" ht="12" customHeight="1" x14ac:dyDescent="0.2">
      <c r="A46" s="7" t="str">
        <f>'Pregnant Women Participating'!A46</f>
        <v>Louisiana</v>
      </c>
      <c r="B46" s="4">
        <v>4926605</v>
      </c>
      <c r="C46" s="13">
        <f t="shared" si="1"/>
        <v>4926605</v>
      </c>
    </row>
    <row r="47" spans="1:3" ht="12" customHeight="1" x14ac:dyDescent="0.2">
      <c r="A47" s="7" t="str">
        <f>'Pregnant Women Participating'!A47</f>
        <v>New Mexico</v>
      </c>
      <c r="B47" s="4">
        <v>1290726</v>
      </c>
      <c r="C47" s="13">
        <f t="shared" si="1"/>
        <v>1290726</v>
      </c>
    </row>
    <row r="48" spans="1:3" ht="12" customHeight="1" x14ac:dyDescent="0.2">
      <c r="A48" s="7" t="str">
        <f>'Pregnant Women Participating'!A48</f>
        <v>Oklahoma</v>
      </c>
      <c r="B48" s="4">
        <v>1039977</v>
      </c>
      <c r="C48" s="13">
        <f t="shared" si="1"/>
        <v>1039977</v>
      </c>
    </row>
    <row r="49" spans="1:3" ht="12" customHeight="1" x14ac:dyDescent="0.2">
      <c r="A49" s="7" t="str">
        <f>'Pregnant Women Participating'!A49</f>
        <v>Texas</v>
      </c>
      <c r="B49" s="4">
        <v>34845460</v>
      </c>
      <c r="C49" s="13">
        <f t="shared" si="1"/>
        <v>34845460</v>
      </c>
    </row>
    <row r="50" spans="1:3" ht="12" customHeight="1" x14ac:dyDescent="0.2">
      <c r="A50" s="7" t="str">
        <f>'Pregnant Women Participating'!A50</f>
        <v>Utah</v>
      </c>
      <c r="B50" s="4">
        <v>1222175</v>
      </c>
      <c r="C50" s="13">
        <f t="shared" si="1"/>
        <v>1222175</v>
      </c>
    </row>
    <row r="51" spans="1:3" ht="12" customHeight="1" x14ac:dyDescent="0.2">
      <c r="A51" s="7" t="str">
        <f>'Pregnant Women Participating'!A51</f>
        <v>Inter-Tribal Council, AZ</v>
      </c>
      <c r="B51" s="4">
        <v>231366</v>
      </c>
      <c r="C51" s="13">
        <f t="shared" si="1"/>
        <v>231366</v>
      </c>
    </row>
    <row r="52" spans="1:3" ht="12" customHeight="1" x14ac:dyDescent="0.2">
      <c r="A52" s="7" t="str">
        <f>'Pregnant Women Participating'!A52</f>
        <v>Navajo Nation, AZ</v>
      </c>
      <c r="B52" s="4">
        <v>51831</v>
      </c>
      <c r="C52" s="13">
        <f t="shared" si="1"/>
        <v>51831</v>
      </c>
    </row>
    <row r="53" spans="1:3" ht="12" customHeight="1" x14ac:dyDescent="0.2">
      <c r="A53" s="7" t="str">
        <f>'Pregnant Women Participating'!A53</f>
        <v>Acoma, Canoncito &amp; Laguna, NM</v>
      </c>
      <c r="B53" s="4"/>
      <c r="C53" s="13" t="str">
        <f t="shared" si="1"/>
        <v xml:space="preserve"> </v>
      </c>
    </row>
    <row r="54" spans="1:3" ht="12" customHeight="1" x14ac:dyDescent="0.2">
      <c r="A54" s="7" t="str">
        <f>'Pregnant Women Participating'!A54</f>
        <v>Eight Northern Pueblos, NM</v>
      </c>
      <c r="B54" s="4">
        <v>0</v>
      </c>
      <c r="C54" s="13" t="str">
        <f t="shared" si="1"/>
        <v xml:space="preserve"> </v>
      </c>
    </row>
    <row r="55" spans="1:3" ht="12" customHeight="1" x14ac:dyDescent="0.2">
      <c r="A55" s="7" t="str">
        <f>'Pregnant Women Participating'!A55</f>
        <v>Five Sandoval Pueblos, NM</v>
      </c>
      <c r="B55" s="4">
        <v>0</v>
      </c>
      <c r="C55" s="13" t="str">
        <f t="shared" si="1"/>
        <v xml:space="preserve"> </v>
      </c>
    </row>
    <row r="56" spans="1:3" ht="12" customHeight="1" x14ac:dyDescent="0.2">
      <c r="A56" s="7" t="str">
        <f>'Pregnant Women Participating'!A56</f>
        <v>Isleta Pueblo, NM</v>
      </c>
      <c r="B56" s="4">
        <v>21013</v>
      </c>
      <c r="C56" s="13">
        <f t="shared" si="1"/>
        <v>21013</v>
      </c>
    </row>
    <row r="57" spans="1:3" ht="12" customHeight="1" x14ac:dyDescent="0.2">
      <c r="A57" s="7" t="str">
        <f>'Pregnant Women Participating'!A57</f>
        <v>San Felipe Pueblo, NM</v>
      </c>
      <c r="B57" s="4"/>
      <c r="C57" s="13" t="str">
        <f t="shared" si="1"/>
        <v xml:space="preserve"> </v>
      </c>
    </row>
    <row r="58" spans="1:3" ht="12" customHeight="1" x14ac:dyDescent="0.2">
      <c r="A58" s="7" t="str">
        <f>'Pregnant Women Participating'!A58</f>
        <v>Santo Domingo Tribe, NM</v>
      </c>
      <c r="B58" s="4"/>
      <c r="C58" s="13" t="str">
        <f t="shared" si="1"/>
        <v xml:space="preserve"> </v>
      </c>
    </row>
    <row r="59" spans="1:3" ht="12" customHeight="1" x14ac:dyDescent="0.2">
      <c r="A59" s="7" t="str">
        <f>'Pregnant Women Participating'!A59</f>
        <v>Zuni Pueblo, NM</v>
      </c>
      <c r="B59" s="4">
        <v>2396</v>
      </c>
      <c r="C59" s="13">
        <f t="shared" si="1"/>
        <v>2396</v>
      </c>
    </row>
    <row r="60" spans="1:3" ht="12" customHeight="1" x14ac:dyDescent="0.2">
      <c r="A60" s="7" t="str">
        <f>'Pregnant Women Participating'!A60</f>
        <v>Cherokee Nation, OK</v>
      </c>
      <c r="B60" s="4">
        <v>133399</v>
      </c>
      <c r="C60" s="13">
        <f t="shared" si="1"/>
        <v>133399</v>
      </c>
    </row>
    <row r="61" spans="1:3" ht="12" customHeight="1" x14ac:dyDescent="0.2">
      <c r="A61" s="7" t="str">
        <f>'Pregnant Women Participating'!A61</f>
        <v>Chickasaw Nation, OK</v>
      </c>
      <c r="B61" s="4">
        <v>101261</v>
      </c>
      <c r="C61" s="13">
        <f t="shared" si="1"/>
        <v>101261</v>
      </c>
    </row>
    <row r="62" spans="1:3" ht="12" customHeight="1" x14ac:dyDescent="0.2">
      <c r="A62" s="7" t="str">
        <f>'Pregnant Women Participating'!A62</f>
        <v>Choctaw Nation, OK</v>
      </c>
      <c r="B62" s="4">
        <v>384699</v>
      </c>
      <c r="C62" s="13">
        <f t="shared" si="1"/>
        <v>384699</v>
      </c>
    </row>
    <row r="63" spans="1:3" ht="12" customHeight="1" x14ac:dyDescent="0.2">
      <c r="A63" s="7" t="str">
        <f>'Pregnant Women Participating'!A63</f>
        <v>Citizen Potawatomi Nation, OK</v>
      </c>
      <c r="B63" s="4">
        <v>20487</v>
      </c>
      <c r="C63" s="13">
        <f t="shared" si="1"/>
        <v>20487</v>
      </c>
    </row>
    <row r="64" spans="1:3" ht="12" customHeight="1" x14ac:dyDescent="0.2">
      <c r="A64" s="7" t="str">
        <f>'Pregnant Women Participating'!A64</f>
        <v>Inter-Tribal Council, OK</v>
      </c>
      <c r="B64" s="4">
        <v>2903</v>
      </c>
      <c r="C64" s="13">
        <f t="shared" si="1"/>
        <v>2903</v>
      </c>
    </row>
    <row r="65" spans="1:3" ht="12" customHeight="1" x14ac:dyDescent="0.2">
      <c r="A65" s="7" t="str">
        <f>'Pregnant Women Participating'!A65</f>
        <v>Muscogee Creek Nation, OK</v>
      </c>
      <c r="B65" s="4">
        <v>51505</v>
      </c>
      <c r="C65" s="13">
        <f t="shared" si="1"/>
        <v>51505</v>
      </c>
    </row>
    <row r="66" spans="1:3" ht="12" customHeight="1" x14ac:dyDescent="0.2">
      <c r="A66" s="7" t="str">
        <f>'Pregnant Women Participating'!A66</f>
        <v>Osage Tribal Council, OK</v>
      </c>
      <c r="B66" s="4">
        <v>105899</v>
      </c>
      <c r="C66" s="13">
        <f t="shared" si="1"/>
        <v>105899</v>
      </c>
    </row>
    <row r="67" spans="1:3" ht="12" customHeight="1" x14ac:dyDescent="0.2">
      <c r="A67" s="7" t="str">
        <f>'Pregnant Women Participating'!A67</f>
        <v>Otoe-Missouria Tribe, OK</v>
      </c>
      <c r="B67" s="4"/>
      <c r="C67" s="13" t="str">
        <f t="shared" si="1"/>
        <v xml:space="preserve"> </v>
      </c>
    </row>
    <row r="68" spans="1:3" ht="12" customHeight="1" x14ac:dyDescent="0.2">
      <c r="A68" s="7" t="str">
        <f>'Pregnant Women Participating'!A68</f>
        <v>Wichita, Caddo &amp; Delaware (WCD), OK</v>
      </c>
      <c r="B68" s="4">
        <v>109152</v>
      </c>
      <c r="C68" s="13">
        <f t="shared" si="1"/>
        <v>109152</v>
      </c>
    </row>
    <row r="69" spans="1:3" s="17" customFormat="1" ht="24.75" customHeight="1" x14ac:dyDescent="0.2">
      <c r="A69" s="14" t="str">
        <f>'Pregnant Women Participating'!A69</f>
        <v>Southwest Region</v>
      </c>
      <c r="B69" s="15">
        <v>51632957</v>
      </c>
      <c r="C69" s="60">
        <f t="shared" si="1"/>
        <v>51632957</v>
      </c>
    </row>
    <row r="70" spans="1:3" ht="12" customHeight="1" x14ac:dyDescent="0.2">
      <c r="A70" s="7" t="str">
        <f>'Pregnant Women Participating'!A70</f>
        <v>Colorado</v>
      </c>
      <c r="B70" s="13">
        <v>1650873</v>
      </c>
      <c r="C70" s="13">
        <f t="shared" si="1"/>
        <v>1650873</v>
      </c>
    </row>
    <row r="71" spans="1:3" ht="12" customHeight="1" x14ac:dyDescent="0.2">
      <c r="A71" s="7" t="str">
        <f>'Pregnant Women Participating'!A71</f>
        <v>Kansas</v>
      </c>
      <c r="B71" s="13">
        <v>1749752</v>
      </c>
      <c r="C71" s="13">
        <f t="shared" si="1"/>
        <v>1749752</v>
      </c>
    </row>
    <row r="72" spans="1:3" ht="12" customHeight="1" x14ac:dyDescent="0.2">
      <c r="A72" s="7" t="str">
        <f>'Pregnant Women Participating'!A72</f>
        <v>Missouri</v>
      </c>
      <c r="B72" s="13">
        <v>5257284</v>
      </c>
      <c r="C72" s="13">
        <f t="shared" si="1"/>
        <v>5257284</v>
      </c>
    </row>
    <row r="73" spans="1:3" ht="12" customHeight="1" x14ac:dyDescent="0.2">
      <c r="A73" s="7" t="str">
        <f>'Pregnant Women Participating'!A73</f>
        <v>Montana</v>
      </c>
      <c r="B73" s="13">
        <v>194735</v>
      </c>
      <c r="C73" s="13">
        <f t="shared" si="1"/>
        <v>194735</v>
      </c>
    </row>
    <row r="74" spans="1:3" ht="12" customHeight="1" x14ac:dyDescent="0.2">
      <c r="A74" s="7" t="str">
        <f>'Pregnant Women Participating'!A74</f>
        <v>Nebraska</v>
      </c>
      <c r="B74" s="13">
        <v>902435</v>
      </c>
      <c r="C74" s="13">
        <f t="shared" si="1"/>
        <v>902435</v>
      </c>
    </row>
    <row r="75" spans="1:3" ht="12" customHeight="1" x14ac:dyDescent="0.2">
      <c r="A75" s="7" t="str">
        <f>'Pregnant Women Participating'!A75</f>
        <v>North Dakota</v>
      </c>
      <c r="B75" s="13">
        <v>526207</v>
      </c>
      <c r="C75" s="13">
        <f t="shared" si="1"/>
        <v>526207</v>
      </c>
    </row>
    <row r="76" spans="1:3" ht="12" customHeight="1" x14ac:dyDescent="0.2">
      <c r="A76" s="7" t="str">
        <f>'Pregnant Women Participating'!A76</f>
        <v>South Dakota</v>
      </c>
      <c r="B76" s="13">
        <v>599884</v>
      </c>
      <c r="C76" s="13">
        <f t="shared" si="1"/>
        <v>599884</v>
      </c>
    </row>
    <row r="77" spans="1:3" ht="12" customHeight="1" x14ac:dyDescent="0.2">
      <c r="A77" s="7" t="str">
        <f>'Pregnant Women Participating'!A77</f>
        <v>Wyoming</v>
      </c>
      <c r="B77" s="13">
        <v>223501</v>
      </c>
      <c r="C77" s="13">
        <f t="shared" si="1"/>
        <v>223501</v>
      </c>
    </row>
    <row r="78" spans="1:3" ht="12" customHeight="1" x14ac:dyDescent="0.2">
      <c r="A78" s="7" t="str">
        <f>'Pregnant Women Participating'!A78</f>
        <v>Ute Mountain Ute Tribe, CO</v>
      </c>
      <c r="B78" s="13"/>
      <c r="C78" s="13" t="str">
        <f t="shared" si="1"/>
        <v xml:space="preserve"> </v>
      </c>
    </row>
    <row r="79" spans="1:3" ht="12" customHeight="1" x14ac:dyDescent="0.2">
      <c r="A79" s="7" t="str">
        <f>'Pregnant Women Participating'!A79</f>
        <v>Omaha Sioux, NE</v>
      </c>
      <c r="B79" s="13"/>
      <c r="C79" s="13" t="str">
        <f t="shared" si="1"/>
        <v xml:space="preserve"> </v>
      </c>
    </row>
    <row r="80" spans="1:3" ht="12" customHeight="1" x14ac:dyDescent="0.2">
      <c r="A80" s="7" t="str">
        <f>'Pregnant Women Participating'!A80</f>
        <v>Santee Sioux, NE</v>
      </c>
      <c r="B80" s="13"/>
      <c r="C80" s="13" t="str">
        <f t="shared" si="1"/>
        <v xml:space="preserve"> </v>
      </c>
    </row>
    <row r="81" spans="1:3" ht="12" customHeight="1" x14ac:dyDescent="0.2">
      <c r="A81" s="7" t="str">
        <f>'Pregnant Women Participating'!A81</f>
        <v>Winnebago Tribe, NE</v>
      </c>
      <c r="B81" s="13"/>
      <c r="C81" s="13" t="str">
        <f t="shared" si="1"/>
        <v xml:space="preserve"> </v>
      </c>
    </row>
    <row r="82" spans="1:3" ht="12" customHeight="1" x14ac:dyDescent="0.2">
      <c r="A82" s="7" t="str">
        <f>'Pregnant Women Participating'!A82</f>
        <v>Standing Rock Sioux Tribe, ND</v>
      </c>
      <c r="B82" s="13">
        <v>2753</v>
      </c>
      <c r="C82" s="13">
        <f t="shared" si="1"/>
        <v>2753</v>
      </c>
    </row>
    <row r="83" spans="1:3" ht="12" customHeight="1" x14ac:dyDescent="0.2">
      <c r="A83" s="7" t="str">
        <f>'Pregnant Women Participating'!A83</f>
        <v>Three Affiliated Tribes, ND</v>
      </c>
      <c r="B83" s="13">
        <v>0</v>
      </c>
      <c r="C83" s="13" t="str">
        <f t="shared" si="1"/>
        <v xml:space="preserve"> </v>
      </c>
    </row>
    <row r="84" spans="1:3" ht="12" customHeight="1" x14ac:dyDescent="0.2">
      <c r="A84" s="7" t="str">
        <f>'Pregnant Women Participating'!A84</f>
        <v>Cheyenne River Sioux, SD</v>
      </c>
      <c r="B84" s="13"/>
      <c r="C84" s="13" t="str">
        <f t="shared" si="1"/>
        <v xml:space="preserve"> </v>
      </c>
    </row>
    <row r="85" spans="1:3" ht="12" customHeight="1" x14ac:dyDescent="0.2">
      <c r="A85" s="7" t="str">
        <f>'Pregnant Women Participating'!A85</f>
        <v>Rosebud Sioux, SD</v>
      </c>
      <c r="B85" s="13">
        <v>29730</v>
      </c>
      <c r="C85" s="13">
        <f t="shared" si="1"/>
        <v>29730</v>
      </c>
    </row>
    <row r="86" spans="1:3" ht="12" customHeight="1" x14ac:dyDescent="0.2">
      <c r="A86" s="7" t="str">
        <f>'Pregnant Women Participating'!A86</f>
        <v>Northern Arapahoe, WY</v>
      </c>
      <c r="B86" s="13"/>
      <c r="C86" s="13" t="str">
        <f t="shared" si="1"/>
        <v xml:space="preserve"> </v>
      </c>
    </row>
    <row r="87" spans="1:3" ht="12" customHeight="1" x14ac:dyDescent="0.2">
      <c r="A87" s="7" t="str">
        <f>'Pregnant Women Participating'!A87</f>
        <v>Shoshone Tribe, WY</v>
      </c>
      <c r="B87" s="13">
        <v>0</v>
      </c>
      <c r="C87" s="13" t="str">
        <f t="shared" si="1"/>
        <v xml:space="preserve"> </v>
      </c>
    </row>
    <row r="88" spans="1:3" s="17" customFormat="1" ht="24.75" customHeight="1" x14ac:dyDescent="0.2">
      <c r="A88" s="14" t="str">
        <f>'Pregnant Women Participating'!A88</f>
        <v>Mountain Plains</v>
      </c>
      <c r="B88" s="15">
        <v>11137154</v>
      </c>
      <c r="C88" s="60">
        <f t="shared" si="1"/>
        <v>11137154</v>
      </c>
    </row>
    <row r="89" spans="1:3" ht="12" customHeight="1" x14ac:dyDescent="0.2">
      <c r="A89" s="8" t="str">
        <f>'Pregnant Women Participating'!A89</f>
        <v>Alaska</v>
      </c>
      <c r="B89" s="13">
        <v>317784</v>
      </c>
      <c r="C89" s="13">
        <f t="shared" si="1"/>
        <v>317784</v>
      </c>
    </row>
    <row r="90" spans="1:3" ht="12" customHeight="1" x14ac:dyDescent="0.2">
      <c r="A90" s="8" t="str">
        <f>'Pregnant Women Participating'!A90</f>
        <v>American Samoa</v>
      </c>
      <c r="B90" s="13">
        <v>63359</v>
      </c>
      <c r="C90" s="13">
        <f t="shared" si="1"/>
        <v>63359</v>
      </c>
    </row>
    <row r="91" spans="1:3" ht="12" customHeight="1" x14ac:dyDescent="0.2">
      <c r="A91" s="8" t="str">
        <f>'Pregnant Women Participating'!A91</f>
        <v>California</v>
      </c>
      <c r="B91" s="13">
        <v>14693305</v>
      </c>
      <c r="C91" s="13">
        <f t="shared" si="1"/>
        <v>14693305</v>
      </c>
    </row>
    <row r="92" spans="1:3" ht="12" customHeight="1" x14ac:dyDescent="0.2">
      <c r="A92" s="8" t="str">
        <f>'Pregnant Women Participating'!A92</f>
        <v>Guam</v>
      </c>
      <c r="B92" s="13">
        <v>109784</v>
      </c>
      <c r="C92" s="13">
        <f t="shared" si="1"/>
        <v>109784</v>
      </c>
    </row>
    <row r="93" spans="1:3" ht="12" customHeight="1" x14ac:dyDescent="0.2">
      <c r="A93" s="8" t="str">
        <f>'Pregnant Women Participating'!A93</f>
        <v>Hawaii</v>
      </c>
      <c r="B93" s="13">
        <v>696654</v>
      </c>
      <c r="C93" s="13">
        <f t="shared" si="1"/>
        <v>696654</v>
      </c>
    </row>
    <row r="94" spans="1:3" ht="12" customHeight="1" x14ac:dyDescent="0.2">
      <c r="A94" s="8" t="str">
        <f>'Pregnant Women Participating'!A94</f>
        <v>Idaho</v>
      </c>
      <c r="B94" s="13">
        <v>398704</v>
      </c>
      <c r="C94" s="13">
        <f t="shared" si="1"/>
        <v>398704</v>
      </c>
    </row>
    <row r="95" spans="1:3" ht="12" customHeight="1" x14ac:dyDescent="0.2">
      <c r="A95" s="8" t="str">
        <f>'Pregnant Women Participating'!A95</f>
        <v>Nevada</v>
      </c>
      <c r="B95" s="13">
        <v>1063111</v>
      </c>
      <c r="C95" s="13">
        <f t="shared" si="1"/>
        <v>1063111</v>
      </c>
    </row>
    <row r="96" spans="1:3" ht="12" customHeight="1" x14ac:dyDescent="0.2">
      <c r="A96" s="8" t="str">
        <f>'Pregnant Women Participating'!A96</f>
        <v>Oregon</v>
      </c>
      <c r="B96" s="13">
        <v>2593834</v>
      </c>
      <c r="C96" s="13">
        <f t="shared" si="1"/>
        <v>2593834</v>
      </c>
    </row>
    <row r="97" spans="1:3" ht="12" customHeight="1" x14ac:dyDescent="0.2">
      <c r="A97" s="8" t="str">
        <f>'Pregnant Women Participating'!A97</f>
        <v>Washington</v>
      </c>
      <c r="B97" s="13">
        <v>3516369</v>
      </c>
      <c r="C97" s="13">
        <f t="shared" si="1"/>
        <v>3516369</v>
      </c>
    </row>
    <row r="98" spans="1:3" ht="12" customHeight="1" x14ac:dyDescent="0.2">
      <c r="A98" s="8" t="str">
        <f>'Pregnant Women Participating'!A98</f>
        <v>Northern Marianas</v>
      </c>
      <c r="B98" s="13">
        <v>71810</v>
      </c>
      <c r="C98" s="13">
        <f t="shared" si="1"/>
        <v>71810</v>
      </c>
    </row>
    <row r="99" spans="1:3" ht="12" customHeight="1" x14ac:dyDescent="0.2">
      <c r="A99" s="8" t="str">
        <f>'Pregnant Women Participating'!A99</f>
        <v>Inter-Tribal Council, NV</v>
      </c>
      <c r="B99" s="13"/>
      <c r="C99" s="13" t="str">
        <f t="shared" si="1"/>
        <v xml:space="preserve"> </v>
      </c>
    </row>
    <row r="100" spans="1:3" s="17" customFormat="1" ht="24.75" customHeight="1" x14ac:dyDescent="0.2">
      <c r="A100" s="14" t="str">
        <f>'Pregnant Women Participating'!A100</f>
        <v>Western Region</v>
      </c>
      <c r="B100" s="15">
        <v>23524714</v>
      </c>
      <c r="C100" s="60">
        <f t="shared" si="1"/>
        <v>23524714</v>
      </c>
    </row>
    <row r="101" spans="1:3" s="28" customFormat="1" ht="16.5" customHeight="1" thickBot="1" x14ac:dyDescent="0.25">
      <c r="A101" s="26" t="str">
        <f>'Pregnant Women Participating'!A101</f>
        <v>TOTAL</v>
      </c>
      <c r="B101" s="27">
        <v>215501188</v>
      </c>
      <c r="C101" s="27">
        <f t="shared" si="1"/>
        <v>215501188</v>
      </c>
    </row>
    <row r="102" spans="1:3" ht="12.75" customHeight="1" thickTop="1" x14ac:dyDescent="0.2">
      <c r="A102" s="9"/>
      <c r="C102" s="59"/>
    </row>
    <row r="103" spans="1:3" x14ac:dyDescent="0.2">
      <c r="A103" s="9"/>
    </row>
    <row r="104" spans="1:3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>
    <pageSetUpPr fitToPage="1"/>
  </sheetPr>
  <dimension ref="A1:B104"/>
  <sheetViews>
    <sheetView showGridLines="0" workbookViewId="0">
      <selection activeCell="B6" sqref="B6:B14"/>
    </sheetView>
  </sheetViews>
  <sheetFormatPr defaultColWidth="9.140625" defaultRowHeight="12" x14ac:dyDescent="0.2"/>
  <cols>
    <col min="1" max="1" width="34.7109375" style="3" customWidth="1"/>
    <col min="2" max="2" width="19.7109375" style="3" customWidth="1"/>
    <col min="3" max="16384" width="9.140625" style="3"/>
  </cols>
  <sheetData>
    <row r="1" spans="1:2" ht="12" customHeight="1" x14ac:dyDescent="0.2">
      <c r="A1" s="10" t="s">
        <v>3</v>
      </c>
      <c r="B1" s="2"/>
    </row>
    <row r="2" spans="1:2" ht="12" customHeight="1" x14ac:dyDescent="0.2">
      <c r="A2" s="10" t="str">
        <f>'Pregnant Women Participating'!A2</f>
        <v>FISCAL YEAR 2026</v>
      </c>
      <c r="B2" s="2"/>
    </row>
    <row r="3" spans="1:2" ht="12" customHeight="1" x14ac:dyDescent="0.2">
      <c r="A3" s="1" t="str">
        <f>'Pregnant Women Participating'!A3</f>
        <v>Data as of January 23, 2026</v>
      </c>
      <c r="B3" s="2"/>
    </row>
    <row r="4" spans="1:2" ht="12" customHeight="1" x14ac:dyDescent="0.2">
      <c r="A4" s="2"/>
      <c r="B4" s="20"/>
    </row>
    <row r="5" spans="1:2" ht="24" customHeight="1" x14ac:dyDescent="0.2">
      <c r="A5" s="6" t="s">
        <v>0</v>
      </c>
      <c r="B5" s="11" t="s">
        <v>138</v>
      </c>
    </row>
    <row r="6" spans="1:2" ht="12" customHeight="1" x14ac:dyDescent="0.2">
      <c r="A6" s="7" t="str">
        <f>'Pregnant Women Participating'!A6</f>
        <v>Connecticut</v>
      </c>
      <c r="B6" s="4">
        <v>3070205</v>
      </c>
    </row>
    <row r="7" spans="1:2" ht="12" customHeight="1" x14ac:dyDescent="0.2">
      <c r="A7" s="7" t="str">
        <f>'Pregnant Women Participating'!A7</f>
        <v>Maine</v>
      </c>
      <c r="B7" s="4">
        <v>4082042</v>
      </c>
    </row>
    <row r="8" spans="1:2" ht="12" customHeight="1" x14ac:dyDescent="0.2">
      <c r="A8" s="7" t="str">
        <f>'Pregnant Women Participating'!A8</f>
        <v>Massachusetts</v>
      </c>
      <c r="B8" s="4">
        <v>1514515</v>
      </c>
    </row>
    <row r="9" spans="1:2" ht="12" customHeight="1" x14ac:dyDescent="0.2">
      <c r="A9" s="7" t="str">
        <f>'Pregnant Women Participating'!A9</f>
        <v>New Hampshire</v>
      </c>
      <c r="B9" s="4">
        <v>326379</v>
      </c>
    </row>
    <row r="10" spans="1:2" ht="12" customHeight="1" x14ac:dyDescent="0.2">
      <c r="A10" s="7" t="str">
        <f>'Pregnant Women Participating'!A10</f>
        <v>New York</v>
      </c>
      <c r="B10" s="4">
        <v>11578400</v>
      </c>
    </row>
    <row r="11" spans="1:2" ht="12" customHeight="1" x14ac:dyDescent="0.2">
      <c r="A11" s="7" t="str">
        <f>'Pregnant Women Participating'!A11</f>
        <v>Rhode Island</v>
      </c>
      <c r="B11" s="4">
        <v>511197</v>
      </c>
    </row>
    <row r="12" spans="1:2" ht="12" customHeight="1" x14ac:dyDescent="0.2">
      <c r="A12" s="7" t="str">
        <f>'Pregnant Women Participating'!A12</f>
        <v>Vermont</v>
      </c>
      <c r="B12" s="4">
        <v>524009</v>
      </c>
    </row>
    <row r="13" spans="1:2" ht="12" customHeight="1" x14ac:dyDescent="0.2">
      <c r="A13" s="7" t="str">
        <f>'Pregnant Women Participating'!A13</f>
        <v>Virgin Islands</v>
      </c>
      <c r="B13" s="4">
        <v>53266</v>
      </c>
    </row>
    <row r="14" spans="1:2" ht="12" customHeight="1" x14ac:dyDescent="0.2">
      <c r="A14" s="7" t="str">
        <f>'Pregnant Women Participating'!A14</f>
        <v>Pleasant Point, ME</v>
      </c>
      <c r="B14" s="4">
        <v>6359</v>
      </c>
    </row>
    <row r="15" spans="1:2" s="17" customFormat="1" ht="24.75" customHeight="1" x14ac:dyDescent="0.2">
      <c r="A15" s="14" t="str">
        <f>'Pregnant Women Participating'!A15</f>
        <v>Northeast Region</v>
      </c>
      <c r="B15" s="15">
        <v>21666372</v>
      </c>
    </row>
    <row r="16" spans="1:2" ht="12" customHeight="1" x14ac:dyDescent="0.2">
      <c r="A16" s="7" t="str">
        <f>'Pregnant Women Participating'!A16</f>
        <v>Delaware</v>
      </c>
      <c r="B16" s="4">
        <v>0</v>
      </c>
    </row>
    <row r="17" spans="1:2" ht="12" customHeight="1" x14ac:dyDescent="0.2">
      <c r="A17" s="7" t="str">
        <f>'Pregnant Women Participating'!A17</f>
        <v>District of Columbia</v>
      </c>
      <c r="B17" s="4">
        <v>6337892</v>
      </c>
    </row>
    <row r="18" spans="1:2" ht="12" customHeight="1" x14ac:dyDescent="0.2">
      <c r="A18" s="7" t="str">
        <f>'Pregnant Women Participating'!A18</f>
        <v>Maryland</v>
      </c>
      <c r="B18" s="4">
        <v>37315930</v>
      </c>
    </row>
    <row r="19" spans="1:2" ht="12" customHeight="1" x14ac:dyDescent="0.2">
      <c r="A19" s="7" t="str">
        <f>'Pregnant Women Participating'!A19</f>
        <v>New Jersey</v>
      </c>
      <c r="B19" s="4">
        <v>20224836</v>
      </c>
    </row>
    <row r="20" spans="1:2" ht="12" customHeight="1" x14ac:dyDescent="0.2">
      <c r="A20" s="7" t="str">
        <f>'Pregnant Women Participating'!A20</f>
        <v>Pennsylvania</v>
      </c>
      <c r="B20" s="4">
        <v>4367172</v>
      </c>
    </row>
    <row r="21" spans="1:2" ht="12" customHeight="1" x14ac:dyDescent="0.2">
      <c r="A21" s="7" t="str">
        <f>'Pregnant Women Participating'!A21</f>
        <v>Puerto Rico</v>
      </c>
      <c r="B21" s="4">
        <v>0</v>
      </c>
    </row>
    <row r="22" spans="1:2" ht="12" customHeight="1" x14ac:dyDescent="0.2">
      <c r="A22" s="7" t="str">
        <f>'Pregnant Women Participating'!A22</f>
        <v>Virginia</v>
      </c>
      <c r="B22" s="4">
        <v>3758824</v>
      </c>
    </row>
    <row r="23" spans="1:2" ht="12" customHeight="1" x14ac:dyDescent="0.2">
      <c r="A23" s="7" t="str">
        <f>'Pregnant Women Participating'!A23</f>
        <v>West Virginia</v>
      </c>
      <c r="B23" s="4">
        <v>11877628</v>
      </c>
    </row>
    <row r="24" spans="1:2" s="17" customFormat="1" ht="24.75" customHeight="1" x14ac:dyDescent="0.2">
      <c r="A24" s="14" t="str">
        <f>'Pregnant Women Participating'!A24</f>
        <v>Mid-Atlantic Region</v>
      </c>
      <c r="B24" s="15">
        <v>83882282</v>
      </c>
    </row>
    <row r="25" spans="1:2" ht="12" customHeight="1" x14ac:dyDescent="0.2">
      <c r="A25" s="7" t="str">
        <f>'Pregnant Women Participating'!A25</f>
        <v>Alabama</v>
      </c>
      <c r="B25" s="4">
        <v>1988851</v>
      </c>
    </row>
    <row r="26" spans="1:2" ht="12" customHeight="1" x14ac:dyDescent="0.2">
      <c r="A26" s="7" t="str">
        <f>'Pregnant Women Participating'!A26</f>
        <v>Florida</v>
      </c>
      <c r="B26" s="4">
        <v>9227695</v>
      </c>
    </row>
    <row r="27" spans="1:2" ht="12" customHeight="1" x14ac:dyDescent="0.2">
      <c r="A27" s="7" t="str">
        <f>'Pregnant Women Participating'!A27</f>
        <v>Georgia</v>
      </c>
      <c r="B27" s="4">
        <v>1063584</v>
      </c>
    </row>
    <row r="28" spans="1:2" ht="12" customHeight="1" x14ac:dyDescent="0.2">
      <c r="A28" s="7" t="str">
        <f>'Pregnant Women Participating'!A28</f>
        <v>Kentucky</v>
      </c>
      <c r="B28" s="4">
        <v>350000</v>
      </c>
    </row>
    <row r="29" spans="1:2" ht="12" customHeight="1" x14ac:dyDescent="0.2">
      <c r="A29" s="7" t="str">
        <f>'Pregnant Women Participating'!A29</f>
        <v>Mississippi</v>
      </c>
      <c r="B29" s="4">
        <v>199251</v>
      </c>
    </row>
    <row r="30" spans="1:2" ht="12" customHeight="1" x14ac:dyDescent="0.2">
      <c r="A30" s="7" t="str">
        <f>'Pregnant Women Participating'!A30</f>
        <v>North Carolina</v>
      </c>
      <c r="B30" s="4">
        <v>2195431</v>
      </c>
    </row>
    <row r="31" spans="1:2" ht="12" customHeight="1" x14ac:dyDescent="0.2">
      <c r="A31" s="7" t="str">
        <f>'Pregnant Women Participating'!A31</f>
        <v>South Carolina</v>
      </c>
      <c r="B31" s="4">
        <v>3720799</v>
      </c>
    </row>
    <row r="32" spans="1:2" ht="12" customHeight="1" x14ac:dyDescent="0.2">
      <c r="A32" s="7" t="str">
        <f>'Pregnant Women Participating'!A32</f>
        <v>Tennessee</v>
      </c>
      <c r="B32" s="4">
        <v>1102042</v>
      </c>
    </row>
    <row r="33" spans="1:2" ht="12" customHeight="1" x14ac:dyDescent="0.2">
      <c r="A33" s="7" t="str">
        <f>'Pregnant Women Participating'!A33</f>
        <v>Choctaw Indians, MS</v>
      </c>
      <c r="B33" s="4">
        <v>64942</v>
      </c>
    </row>
    <row r="34" spans="1:2" ht="12" customHeight="1" x14ac:dyDescent="0.2">
      <c r="A34" s="7" t="str">
        <f>'Pregnant Women Participating'!A34</f>
        <v>Eastern Cherokee, NC</v>
      </c>
      <c r="B34" s="4">
        <v>20401</v>
      </c>
    </row>
    <row r="35" spans="1:2" s="17" customFormat="1" ht="24.75" customHeight="1" x14ac:dyDescent="0.2">
      <c r="A35" s="14" t="str">
        <f>'Pregnant Women Participating'!A35</f>
        <v>Southeast Region</v>
      </c>
      <c r="B35" s="15">
        <v>19932996</v>
      </c>
    </row>
    <row r="36" spans="1:2" ht="12" customHeight="1" x14ac:dyDescent="0.2">
      <c r="A36" s="7" t="str">
        <f>'Pregnant Women Participating'!A36</f>
        <v>Illinois</v>
      </c>
      <c r="B36" s="4">
        <v>319998</v>
      </c>
    </row>
    <row r="37" spans="1:2" ht="12" customHeight="1" x14ac:dyDescent="0.2">
      <c r="A37" s="7" t="str">
        <f>'Pregnant Women Participating'!A37</f>
        <v>Indiana</v>
      </c>
      <c r="B37" s="4">
        <v>93683</v>
      </c>
    </row>
    <row r="38" spans="1:2" ht="12" customHeight="1" x14ac:dyDescent="0.2">
      <c r="A38" s="7" t="str">
        <f>'Pregnant Women Participating'!A38</f>
        <v>Iowa</v>
      </c>
      <c r="B38" s="4">
        <v>1633474</v>
      </c>
    </row>
    <row r="39" spans="1:2" ht="12" customHeight="1" x14ac:dyDescent="0.2">
      <c r="A39" s="7" t="str">
        <f>'Pregnant Women Participating'!A39</f>
        <v>Michigan</v>
      </c>
      <c r="B39" s="4">
        <v>3486205</v>
      </c>
    </row>
    <row r="40" spans="1:2" ht="12" customHeight="1" x14ac:dyDescent="0.2">
      <c r="A40" s="7" t="str">
        <f>'Pregnant Women Participating'!A40</f>
        <v>Minnesota</v>
      </c>
      <c r="B40" s="4">
        <v>422180</v>
      </c>
    </row>
    <row r="41" spans="1:2" ht="12" customHeight="1" x14ac:dyDescent="0.2">
      <c r="A41" s="7" t="str">
        <f>'Pregnant Women Participating'!A41</f>
        <v>Ohio</v>
      </c>
      <c r="B41" s="4">
        <v>5300</v>
      </c>
    </row>
    <row r="42" spans="1:2" ht="12" customHeight="1" x14ac:dyDescent="0.2">
      <c r="A42" s="7" t="str">
        <f>'Pregnant Women Participating'!A42</f>
        <v>Wisconsin</v>
      </c>
      <c r="B42" s="4">
        <v>3171741</v>
      </c>
    </row>
    <row r="43" spans="1:2" s="17" customFormat="1" ht="24.75" customHeight="1" x14ac:dyDescent="0.2">
      <c r="A43" s="14" t="str">
        <f>'Pregnant Women Participating'!A43</f>
        <v>Midwest Region</v>
      </c>
      <c r="B43" s="15">
        <v>9132581</v>
      </c>
    </row>
    <row r="44" spans="1:2" ht="12" customHeight="1" x14ac:dyDescent="0.2">
      <c r="A44" s="7" t="str">
        <f>'Pregnant Women Participating'!A44</f>
        <v>Arizona</v>
      </c>
      <c r="B44" s="4">
        <v>8869211</v>
      </c>
    </row>
    <row r="45" spans="1:2" ht="12" customHeight="1" x14ac:dyDescent="0.2">
      <c r="A45" s="7" t="str">
        <f>'Pregnant Women Participating'!A45</f>
        <v>Arkansas</v>
      </c>
      <c r="B45" s="4">
        <v>1409418</v>
      </c>
    </row>
    <row r="46" spans="1:2" ht="12" customHeight="1" x14ac:dyDescent="0.2">
      <c r="A46" s="7" t="str">
        <f>'Pregnant Women Participating'!A46</f>
        <v>Louisiana</v>
      </c>
      <c r="B46" s="4">
        <v>4203098</v>
      </c>
    </row>
    <row r="47" spans="1:2" ht="12" customHeight="1" x14ac:dyDescent="0.2">
      <c r="A47" s="7" t="str">
        <f>'Pregnant Women Participating'!A47</f>
        <v>New Mexico</v>
      </c>
      <c r="B47" s="4">
        <v>2666862</v>
      </c>
    </row>
    <row r="48" spans="1:2" ht="12" customHeight="1" x14ac:dyDescent="0.2">
      <c r="A48" s="7" t="str">
        <f>'Pregnant Women Participating'!A48</f>
        <v>Oklahoma</v>
      </c>
      <c r="B48" s="4">
        <v>8694660</v>
      </c>
    </row>
    <row r="49" spans="1:2" ht="12" customHeight="1" x14ac:dyDescent="0.2">
      <c r="A49" s="7" t="str">
        <f>'Pregnant Women Participating'!A49</f>
        <v>Texas</v>
      </c>
      <c r="B49" s="4">
        <v>243929210</v>
      </c>
    </row>
    <row r="50" spans="1:2" ht="12" customHeight="1" x14ac:dyDescent="0.2">
      <c r="A50" s="7" t="str">
        <f>'Pregnant Women Participating'!A50</f>
        <v>Utah</v>
      </c>
      <c r="B50" s="4">
        <v>11589600</v>
      </c>
    </row>
    <row r="51" spans="1:2" ht="12" customHeight="1" x14ac:dyDescent="0.2">
      <c r="A51" s="7" t="str">
        <f>'Pregnant Women Participating'!A51</f>
        <v>Inter-Tribal Council, AZ</v>
      </c>
      <c r="B51" s="4">
        <v>321266</v>
      </c>
    </row>
    <row r="52" spans="1:2" ht="12" customHeight="1" x14ac:dyDescent="0.2">
      <c r="A52" s="7" t="str">
        <f>'Pregnant Women Participating'!A52</f>
        <v>Navajo Nation, AZ</v>
      </c>
      <c r="B52" s="4">
        <v>727804</v>
      </c>
    </row>
    <row r="53" spans="1:2" ht="12" customHeight="1" x14ac:dyDescent="0.2">
      <c r="A53" s="7" t="str">
        <f>'Pregnant Women Participating'!A53</f>
        <v>Acoma, Canoncito &amp; Laguna, NM</v>
      </c>
      <c r="B53" s="4">
        <v>22303</v>
      </c>
    </row>
    <row r="54" spans="1:2" ht="12" customHeight="1" x14ac:dyDescent="0.2">
      <c r="A54" s="7" t="str">
        <f>'Pregnant Women Participating'!A54</f>
        <v>Eight Northern Pueblos, NM</v>
      </c>
      <c r="B54" s="4">
        <v>18824</v>
      </c>
    </row>
    <row r="55" spans="1:2" ht="12" customHeight="1" x14ac:dyDescent="0.2">
      <c r="A55" s="7" t="str">
        <f>'Pregnant Women Participating'!A55</f>
        <v>Five Sandoval Pueblos, NM</v>
      </c>
      <c r="B55" s="4">
        <v>11870</v>
      </c>
    </row>
    <row r="56" spans="1:2" ht="12" customHeight="1" x14ac:dyDescent="0.2">
      <c r="A56" s="7" t="str">
        <f>'Pregnant Women Participating'!A56</f>
        <v>Isleta Pueblo, NM</v>
      </c>
      <c r="B56" s="4">
        <v>46370</v>
      </c>
    </row>
    <row r="57" spans="1:2" ht="12" customHeight="1" x14ac:dyDescent="0.2">
      <c r="A57" s="7" t="str">
        <f>'Pregnant Women Participating'!A57</f>
        <v>San Felipe Pueblo, NM</v>
      </c>
      <c r="B57" s="4">
        <v>47503.583299999998</v>
      </c>
    </row>
    <row r="58" spans="1:2" ht="12" customHeight="1" x14ac:dyDescent="0.2">
      <c r="A58" s="7" t="str">
        <f>'Pregnant Women Participating'!A58</f>
        <v>Santo Domingo Tribe, NM</v>
      </c>
      <c r="B58" s="4">
        <v>18796</v>
      </c>
    </row>
    <row r="59" spans="1:2" ht="12" customHeight="1" x14ac:dyDescent="0.2">
      <c r="A59" s="7" t="str">
        <f>'Pregnant Women Participating'!A59</f>
        <v>Zuni Pueblo, NM</v>
      </c>
      <c r="B59" s="4">
        <v>24299</v>
      </c>
    </row>
    <row r="60" spans="1:2" ht="12" customHeight="1" x14ac:dyDescent="0.2">
      <c r="A60" s="7" t="str">
        <f>'Pregnant Women Participating'!A60</f>
        <v>Cherokee Nation, OK</v>
      </c>
      <c r="B60" s="4">
        <v>423059</v>
      </c>
    </row>
    <row r="61" spans="1:2" ht="12" customHeight="1" x14ac:dyDescent="0.2">
      <c r="A61" s="7" t="str">
        <f>'Pregnant Women Participating'!A61</f>
        <v>Chickasaw Nation, OK</v>
      </c>
      <c r="B61" s="4">
        <v>276398</v>
      </c>
    </row>
    <row r="62" spans="1:2" ht="12" customHeight="1" x14ac:dyDescent="0.2">
      <c r="A62" s="7" t="str">
        <f>'Pregnant Women Participating'!A62</f>
        <v>Choctaw Nation, OK</v>
      </c>
      <c r="B62" s="4">
        <v>164579</v>
      </c>
    </row>
    <row r="63" spans="1:2" ht="12" customHeight="1" x14ac:dyDescent="0.2">
      <c r="A63" s="7" t="str">
        <f>'Pregnant Women Participating'!A63</f>
        <v>Citizen Potawatomi Nation, OK</v>
      </c>
      <c r="B63" s="4">
        <v>12104</v>
      </c>
    </row>
    <row r="64" spans="1:2" ht="12" customHeight="1" x14ac:dyDescent="0.2">
      <c r="A64" s="7" t="str">
        <f>'Pregnant Women Participating'!A64</f>
        <v>Inter-Tribal Council, OK</v>
      </c>
      <c r="B64" s="4">
        <v>40184</v>
      </c>
    </row>
    <row r="65" spans="1:2" ht="12" customHeight="1" x14ac:dyDescent="0.2">
      <c r="A65" s="7" t="str">
        <f>'Pregnant Women Participating'!A65</f>
        <v>Muscogee Creek Nation, OK</v>
      </c>
      <c r="B65" s="4">
        <v>136292</v>
      </c>
    </row>
    <row r="66" spans="1:2" ht="12" customHeight="1" x14ac:dyDescent="0.2">
      <c r="A66" s="7" t="str">
        <f>'Pregnant Women Participating'!A66</f>
        <v>Osage Tribal Council, OK</v>
      </c>
      <c r="B66" s="4">
        <v>65319</v>
      </c>
    </row>
    <row r="67" spans="1:2" ht="12" customHeight="1" x14ac:dyDescent="0.2">
      <c r="A67" s="7" t="str">
        <f>'Pregnant Women Participating'!A67</f>
        <v>Otoe-Missouria Tribe, OK</v>
      </c>
      <c r="B67" s="4">
        <v>318388</v>
      </c>
    </row>
    <row r="68" spans="1:2" ht="12" customHeight="1" x14ac:dyDescent="0.2">
      <c r="A68" s="7" t="str">
        <f>'Pregnant Women Participating'!A68</f>
        <v>Wichita, Caddo &amp; Delaware (WCD), OK</v>
      </c>
      <c r="B68" s="4">
        <v>140753</v>
      </c>
    </row>
    <row r="69" spans="1:2" s="17" customFormat="1" ht="24.75" customHeight="1" x14ac:dyDescent="0.2">
      <c r="A69" s="14" t="str">
        <f>'Pregnant Women Participating'!A69</f>
        <v>Southwest Region</v>
      </c>
      <c r="B69" s="15">
        <v>284178170.58329999</v>
      </c>
    </row>
    <row r="70" spans="1:2" ht="12" customHeight="1" x14ac:dyDescent="0.2">
      <c r="A70" s="7" t="str">
        <f>'Pregnant Women Participating'!A70</f>
        <v>Colorado</v>
      </c>
      <c r="B70" s="13">
        <v>1909562</v>
      </c>
    </row>
    <row r="71" spans="1:2" ht="12" customHeight="1" x14ac:dyDescent="0.2">
      <c r="A71" s="7" t="str">
        <f>'Pregnant Women Participating'!A71</f>
        <v>Kansas</v>
      </c>
      <c r="B71" s="13">
        <v>1633869</v>
      </c>
    </row>
    <row r="72" spans="1:2" ht="12" customHeight="1" x14ac:dyDescent="0.2">
      <c r="A72" s="7" t="str">
        <f>'Pregnant Women Participating'!A72</f>
        <v>Missouri</v>
      </c>
      <c r="B72" s="13">
        <v>621280</v>
      </c>
    </row>
    <row r="73" spans="1:2" ht="12" customHeight="1" x14ac:dyDescent="0.2">
      <c r="A73" s="7" t="str">
        <f>'Pregnant Women Participating'!A73</f>
        <v>Montana</v>
      </c>
      <c r="B73" s="13">
        <v>5379887</v>
      </c>
    </row>
    <row r="74" spans="1:2" ht="12" customHeight="1" x14ac:dyDescent="0.2">
      <c r="A74" s="7" t="str">
        <f>'Pregnant Women Participating'!A74</f>
        <v>Nebraska</v>
      </c>
      <c r="B74" s="13">
        <v>32581</v>
      </c>
    </row>
    <row r="75" spans="1:2" ht="12" customHeight="1" x14ac:dyDescent="0.2">
      <c r="A75" s="7" t="str">
        <f>'Pregnant Women Participating'!A75</f>
        <v>North Dakota</v>
      </c>
      <c r="B75" s="13">
        <v>351631</v>
      </c>
    </row>
    <row r="76" spans="1:2" ht="12" customHeight="1" x14ac:dyDescent="0.2">
      <c r="A76" s="7" t="str">
        <f>'Pregnant Women Participating'!A76</f>
        <v>South Dakota</v>
      </c>
      <c r="B76" s="13">
        <v>1650527</v>
      </c>
    </row>
    <row r="77" spans="1:2" ht="12" customHeight="1" x14ac:dyDescent="0.2">
      <c r="A77" s="7" t="str">
        <f>'Pregnant Women Participating'!A77</f>
        <v>Wyoming</v>
      </c>
      <c r="B77" s="13">
        <v>2910298</v>
      </c>
    </row>
    <row r="78" spans="1:2" ht="12" customHeight="1" x14ac:dyDescent="0.2">
      <c r="A78" s="7" t="str">
        <f>'Pregnant Women Participating'!A78</f>
        <v>Ute Mountain Ute Tribe, CO</v>
      </c>
      <c r="B78" s="13">
        <v>18372</v>
      </c>
    </row>
    <row r="79" spans="1:2" ht="12" customHeight="1" x14ac:dyDescent="0.2">
      <c r="A79" s="7" t="str">
        <f>'Pregnant Women Participating'!A79</f>
        <v>Omaha Sioux, NE</v>
      </c>
      <c r="B79" s="13">
        <v>22141</v>
      </c>
    </row>
    <row r="80" spans="1:2" ht="12" customHeight="1" x14ac:dyDescent="0.2">
      <c r="A80" s="7" t="str">
        <f>'Pregnant Women Participating'!A80</f>
        <v>Santee Sioux, NE</v>
      </c>
      <c r="B80" s="13">
        <v>12851</v>
      </c>
    </row>
    <row r="81" spans="1:2" ht="12" customHeight="1" x14ac:dyDescent="0.2">
      <c r="A81" s="7" t="str">
        <f>'Pregnant Women Participating'!A81</f>
        <v>Winnebago Tribe, NE</v>
      </c>
      <c r="B81" s="13">
        <v>20865</v>
      </c>
    </row>
    <row r="82" spans="1:2" ht="12" customHeight="1" x14ac:dyDescent="0.2">
      <c r="A82" s="7" t="str">
        <f>'Pregnant Women Participating'!A82</f>
        <v>Standing Rock Sioux Tribe, ND</v>
      </c>
      <c r="B82" s="13">
        <v>97583</v>
      </c>
    </row>
    <row r="83" spans="1:2" ht="12" customHeight="1" x14ac:dyDescent="0.2">
      <c r="A83" s="7" t="str">
        <f>'Pregnant Women Participating'!A83</f>
        <v>Three Affiliated Tribes, ND</v>
      </c>
      <c r="B83" s="13">
        <v>91389</v>
      </c>
    </row>
    <row r="84" spans="1:2" ht="12" customHeight="1" x14ac:dyDescent="0.2">
      <c r="A84" s="7" t="str">
        <f>'Pregnant Women Participating'!A84</f>
        <v>Cheyenne River Sioux, SD</v>
      </c>
      <c r="B84" s="13">
        <v>51672</v>
      </c>
    </row>
    <row r="85" spans="1:2" ht="12" customHeight="1" x14ac:dyDescent="0.2">
      <c r="A85" s="7" t="str">
        <f>'Pregnant Women Participating'!A85</f>
        <v>Rosebud Sioux, SD</v>
      </c>
      <c r="B85" s="13">
        <v>31922</v>
      </c>
    </row>
    <row r="86" spans="1:2" ht="12" customHeight="1" x14ac:dyDescent="0.2">
      <c r="A86" s="7" t="str">
        <f>'Pregnant Women Participating'!A86</f>
        <v>Northern Arapahoe, WY</v>
      </c>
      <c r="B86" s="13">
        <v>45380</v>
      </c>
    </row>
    <row r="87" spans="1:2" ht="12" customHeight="1" x14ac:dyDescent="0.2">
      <c r="A87" s="7" t="str">
        <f>'Pregnant Women Participating'!A87</f>
        <v>Shoshone Tribe, WY</v>
      </c>
      <c r="B87" s="13">
        <v>36027</v>
      </c>
    </row>
    <row r="88" spans="1:2" s="17" customFormat="1" ht="24.75" customHeight="1" x14ac:dyDescent="0.2">
      <c r="A88" s="14" t="str">
        <f>'Pregnant Women Participating'!A88</f>
        <v>Mountain Plains</v>
      </c>
      <c r="B88" s="15">
        <v>14917837</v>
      </c>
    </row>
    <row r="89" spans="1:2" ht="12" customHeight="1" x14ac:dyDescent="0.2">
      <c r="A89" s="8" t="str">
        <f>'Pregnant Women Participating'!A89</f>
        <v>Alaska</v>
      </c>
      <c r="B89" s="13">
        <v>3730157</v>
      </c>
    </row>
    <row r="90" spans="1:2" ht="12" customHeight="1" x14ac:dyDescent="0.2">
      <c r="A90" s="8" t="str">
        <f>'Pregnant Women Participating'!A90</f>
        <v>American Samoa</v>
      </c>
      <c r="B90" s="13">
        <v>255123</v>
      </c>
    </row>
    <row r="91" spans="1:2" ht="12" customHeight="1" x14ac:dyDescent="0.2">
      <c r="A91" s="8" t="str">
        <f>'Pregnant Women Participating'!A91</f>
        <v>California</v>
      </c>
      <c r="B91" s="13">
        <v>318295537</v>
      </c>
    </row>
    <row r="92" spans="1:2" ht="12" customHeight="1" x14ac:dyDescent="0.2">
      <c r="A92" s="8" t="str">
        <f>'Pregnant Women Participating'!A92</f>
        <v>Guam</v>
      </c>
      <c r="B92" s="13">
        <v>135499</v>
      </c>
    </row>
    <row r="93" spans="1:2" ht="12" customHeight="1" x14ac:dyDescent="0.2">
      <c r="A93" s="8" t="str">
        <f>'Pregnant Women Participating'!A93</f>
        <v>Hawaii</v>
      </c>
      <c r="B93" s="13">
        <v>343746</v>
      </c>
    </row>
    <row r="94" spans="1:2" ht="12" customHeight="1" x14ac:dyDescent="0.2">
      <c r="A94" s="8" t="str">
        <f>'Pregnant Women Participating'!A94</f>
        <v>Idaho</v>
      </c>
      <c r="B94" s="13">
        <v>845907</v>
      </c>
    </row>
    <row r="95" spans="1:2" ht="12" customHeight="1" x14ac:dyDescent="0.2">
      <c r="A95" s="8" t="str">
        <f>'Pregnant Women Participating'!A95</f>
        <v>Nevada</v>
      </c>
      <c r="B95" s="13">
        <v>1333400</v>
      </c>
    </row>
    <row r="96" spans="1:2" ht="12" customHeight="1" x14ac:dyDescent="0.2">
      <c r="A96" s="8" t="str">
        <f>'Pregnant Women Participating'!A96</f>
        <v>Oregon</v>
      </c>
      <c r="B96" s="13">
        <v>2040437</v>
      </c>
    </row>
    <row r="97" spans="1:2" ht="12" customHeight="1" x14ac:dyDescent="0.2">
      <c r="A97" s="8" t="str">
        <f>'Pregnant Women Participating'!A97</f>
        <v>Washington</v>
      </c>
      <c r="B97" s="13">
        <v>9188219</v>
      </c>
    </row>
    <row r="98" spans="1:2" ht="12" customHeight="1" x14ac:dyDescent="0.2">
      <c r="A98" s="8" t="str">
        <f>'Pregnant Women Participating'!A98</f>
        <v>Northern Marianas</v>
      </c>
      <c r="B98" s="13">
        <v>71680</v>
      </c>
    </row>
    <row r="99" spans="1:2" ht="12" customHeight="1" x14ac:dyDescent="0.2">
      <c r="A99" s="8" t="str">
        <f>'Pregnant Women Participating'!A99</f>
        <v>Inter-Tribal Council, NV</v>
      </c>
      <c r="B99" s="13">
        <v>70528.5</v>
      </c>
    </row>
    <row r="100" spans="1:2" s="17" customFormat="1" ht="24.75" customHeight="1" x14ac:dyDescent="0.2">
      <c r="A100" s="14" t="str">
        <f>'Pregnant Women Participating'!A100</f>
        <v>Western Region</v>
      </c>
      <c r="B100" s="15">
        <v>336310233.5</v>
      </c>
    </row>
    <row r="101" spans="1:2" s="23" customFormat="1" ht="16.5" customHeight="1" thickBot="1" x14ac:dyDescent="0.25">
      <c r="A101" s="21" t="str">
        <f>'Pregnant Women Participating'!A101</f>
        <v>TOTAL</v>
      </c>
      <c r="B101" s="22">
        <v>770020472.08329999</v>
      </c>
    </row>
    <row r="102" spans="1:2" ht="12.75" customHeight="1" thickTop="1" x14ac:dyDescent="0.2">
      <c r="A102" s="9"/>
    </row>
    <row r="103" spans="1:2" x14ac:dyDescent="0.2">
      <c r="A103" s="9"/>
    </row>
    <row r="104" spans="1:2" s="25" customFormat="1" ht="12.75" x14ac:dyDescent="0.2">
      <c r="A104" s="24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C112"/>
  <sheetViews>
    <sheetView showGridLines="0" zoomScaleNormal="100" workbookViewId="0"/>
  </sheetViews>
  <sheetFormatPr defaultColWidth="9.140625" defaultRowHeight="12" x14ac:dyDescent="0.2"/>
  <cols>
    <col min="1" max="1" width="34.7109375" style="3" customWidth="1"/>
    <col min="2" max="2" width="11.7109375" style="3" customWidth="1"/>
    <col min="3" max="3" width="13.7109375" style="3" customWidth="1"/>
    <col min="4" max="16384" width="9.140625" style="3"/>
  </cols>
  <sheetData>
    <row r="1" spans="1:3" ht="12" customHeight="1" x14ac:dyDescent="0.2">
      <c r="A1" s="10" t="s">
        <v>2</v>
      </c>
      <c r="B1" s="2"/>
      <c r="C1" s="2"/>
    </row>
    <row r="2" spans="1:3" ht="12" customHeight="1" x14ac:dyDescent="0.2">
      <c r="A2" s="10" t="s">
        <v>41</v>
      </c>
      <c r="B2" s="2"/>
      <c r="C2" s="2"/>
    </row>
    <row r="3" spans="1:3" ht="12" customHeight="1" x14ac:dyDescent="0.2">
      <c r="A3" s="1" t="s">
        <v>140</v>
      </c>
      <c r="B3" s="2"/>
      <c r="C3" s="2"/>
    </row>
    <row r="4" spans="1:3" ht="12" customHeight="1" x14ac:dyDescent="0.2">
      <c r="A4" s="2"/>
      <c r="B4" s="2"/>
      <c r="C4" s="2"/>
    </row>
    <row r="5" spans="1:3" ht="24" customHeight="1" x14ac:dyDescent="0.2">
      <c r="A5" s="6" t="s">
        <v>0</v>
      </c>
      <c r="B5" s="18">
        <f>DATE(RIGHT(A2,4)-1,10,1)</f>
        <v>45931</v>
      </c>
      <c r="C5" s="12" t="s">
        <v>12</v>
      </c>
    </row>
    <row r="6" spans="1:3" ht="12" customHeight="1" x14ac:dyDescent="0.2">
      <c r="A6" s="7" t="s">
        <v>42</v>
      </c>
      <c r="B6" s="13">
        <v>4512</v>
      </c>
      <c r="C6" s="13">
        <f t="shared" ref="C6:C14" si="0">IF(SUM(B6:B6)&gt;0,AVERAGE(B6:B6)," ")</f>
        <v>4512</v>
      </c>
    </row>
    <row r="7" spans="1:3" ht="12" customHeight="1" x14ac:dyDescent="0.2">
      <c r="A7" s="7" t="s">
        <v>43</v>
      </c>
      <c r="B7" s="13">
        <v>1521</v>
      </c>
      <c r="C7" s="13">
        <f t="shared" si="0"/>
        <v>1521</v>
      </c>
    </row>
    <row r="8" spans="1:3" ht="12" customHeight="1" x14ac:dyDescent="0.2">
      <c r="A8" s="7" t="s">
        <v>44</v>
      </c>
      <c r="B8" s="13">
        <v>8548</v>
      </c>
      <c r="C8" s="13">
        <f t="shared" si="0"/>
        <v>8548</v>
      </c>
    </row>
    <row r="9" spans="1:3" ht="12" customHeight="1" x14ac:dyDescent="0.2">
      <c r="A9" s="7" t="s">
        <v>45</v>
      </c>
      <c r="B9" s="13">
        <v>859</v>
      </c>
      <c r="C9" s="13">
        <f t="shared" si="0"/>
        <v>859</v>
      </c>
    </row>
    <row r="10" spans="1:3" ht="12" customHeight="1" x14ac:dyDescent="0.2">
      <c r="A10" s="7" t="s">
        <v>46</v>
      </c>
      <c r="B10" s="13">
        <v>31294</v>
      </c>
      <c r="C10" s="13">
        <f t="shared" si="0"/>
        <v>31294</v>
      </c>
    </row>
    <row r="11" spans="1:3" ht="12" customHeight="1" x14ac:dyDescent="0.2">
      <c r="A11" s="7" t="s">
        <v>47</v>
      </c>
      <c r="B11" s="13">
        <v>1314</v>
      </c>
      <c r="C11" s="13">
        <f t="shared" si="0"/>
        <v>1314</v>
      </c>
    </row>
    <row r="12" spans="1:3" ht="12" customHeight="1" x14ac:dyDescent="0.2">
      <c r="A12" s="7" t="s">
        <v>48</v>
      </c>
      <c r="B12" s="13">
        <v>736</v>
      </c>
      <c r="C12" s="13">
        <f t="shared" si="0"/>
        <v>736</v>
      </c>
    </row>
    <row r="13" spans="1:3" ht="12" customHeight="1" x14ac:dyDescent="0.2">
      <c r="A13" s="7" t="s">
        <v>49</v>
      </c>
      <c r="B13" s="13">
        <v>163</v>
      </c>
      <c r="C13" s="13">
        <f t="shared" si="0"/>
        <v>163</v>
      </c>
    </row>
    <row r="14" spans="1:3" ht="12" customHeight="1" x14ac:dyDescent="0.2">
      <c r="A14" s="7" t="s">
        <v>50</v>
      </c>
      <c r="B14" s="13">
        <v>6</v>
      </c>
      <c r="C14" s="13">
        <f t="shared" si="0"/>
        <v>6</v>
      </c>
    </row>
    <row r="15" spans="1:3" s="17" customFormat="1" ht="24.75" customHeight="1" x14ac:dyDescent="0.2">
      <c r="A15" s="14" t="s">
        <v>51</v>
      </c>
      <c r="B15" s="16">
        <v>48953</v>
      </c>
      <c r="C15" s="16">
        <f t="shared" ref="C15:C101" si="1">IF(SUM(B15,B15)&gt;0,AVERAGE(B15,B15)," ")</f>
        <v>48953</v>
      </c>
    </row>
    <row r="16" spans="1:3" ht="12" customHeight="1" x14ac:dyDescent="0.2">
      <c r="A16" s="7" t="s">
        <v>52</v>
      </c>
      <c r="B16" s="4">
        <v>1829</v>
      </c>
      <c r="C16" s="13">
        <f t="shared" si="1"/>
        <v>1829</v>
      </c>
    </row>
    <row r="17" spans="1:3" ht="12" customHeight="1" x14ac:dyDescent="0.2">
      <c r="A17" s="7" t="s">
        <v>53</v>
      </c>
      <c r="B17" s="4">
        <v>864</v>
      </c>
      <c r="C17" s="13">
        <f t="shared" si="1"/>
        <v>864</v>
      </c>
    </row>
    <row r="18" spans="1:3" ht="12" customHeight="1" x14ac:dyDescent="0.2">
      <c r="A18" s="7" t="s">
        <v>54</v>
      </c>
      <c r="B18" s="4">
        <v>10487</v>
      </c>
      <c r="C18" s="13">
        <f t="shared" si="1"/>
        <v>10487</v>
      </c>
    </row>
    <row r="19" spans="1:3" ht="12" customHeight="1" x14ac:dyDescent="0.2">
      <c r="A19" s="7" t="s">
        <v>55</v>
      </c>
      <c r="B19" s="4">
        <v>11429</v>
      </c>
      <c r="C19" s="13">
        <f t="shared" si="1"/>
        <v>11429</v>
      </c>
    </row>
    <row r="20" spans="1:3" ht="12" customHeight="1" x14ac:dyDescent="0.2">
      <c r="A20" s="7" t="s">
        <v>56</v>
      </c>
      <c r="B20" s="4">
        <v>12934</v>
      </c>
      <c r="C20" s="13">
        <f t="shared" si="1"/>
        <v>12934</v>
      </c>
    </row>
    <row r="21" spans="1:3" ht="12" customHeight="1" x14ac:dyDescent="0.2">
      <c r="A21" s="7" t="s">
        <v>57</v>
      </c>
      <c r="B21" s="4">
        <v>8582</v>
      </c>
      <c r="C21" s="13">
        <f t="shared" si="1"/>
        <v>8582</v>
      </c>
    </row>
    <row r="22" spans="1:3" ht="12" customHeight="1" x14ac:dyDescent="0.2">
      <c r="A22" s="7" t="s">
        <v>58</v>
      </c>
      <c r="B22" s="4">
        <v>8016</v>
      </c>
      <c r="C22" s="13">
        <f t="shared" si="1"/>
        <v>8016</v>
      </c>
    </row>
    <row r="23" spans="1:3" ht="12" customHeight="1" x14ac:dyDescent="0.2">
      <c r="A23" s="7" t="s">
        <v>59</v>
      </c>
      <c r="B23" s="4">
        <v>3056</v>
      </c>
      <c r="C23" s="13">
        <f t="shared" si="1"/>
        <v>3056</v>
      </c>
    </row>
    <row r="24" spans="1:3" s="17" customFormat="1" ht="24.75" customHeight="1" x14ac:dyDescent="0.2">
      <c r="A24" s="14" t="s">
        <v>60</v>
      </c>
      <c r="B24" s="15">
        <v>57197</v>
      </c>
      <c r="C24" s="16">
        <f t="shared" si="1"/>
        <v>57197</v>
      </c>
    </row>
    <row r="25" spans="1:3" ht="12" customHeight="1" x14ac:dyDescent="0.2">
      <c r="A25" s="7" t="s">
        <v>61</v>
      </c>
      <c r="B25" s="4">
        <v>10191</v>
      </c>
      <c r="C25" s="13">
        <f t="shared" si="1"/>
        <v>10191</v>
      </c>
    </row>
    <row r="26" spans="1:3" ht="12" customHeight="1" x14ac:dyDescent="0.2">
      <c r="A26" s="7" t="s">
        <v>62</v>
      </c>
      <c r="B26" s="4">
        <v>33326</v>
      </c>
      <c r="C26" s="13">
        <f t="shared" si="1"/>
        <v>33326</v>
      </c>
    </row>
    <row r="27" spans="1:3" ht="12" customHeight="1" x14ac:dyDescent="0.2">
      <c r="A27" s="7" t="s">
        <v>63</v>
      </c>
      <c r="B27" s="4">
        <v>22359</v>
      </c>
      <c r="C27" s="13">
        <f t="shared" si="1"/>
        <v>22359</v>
      </c>
    </row>
    <row r="28" spans="1:3" ht="12" customHeight="1" x14ac:dyDescent="0.2">
      <c r="A28" s="7" t="s">
        <v>64</v>
      </c>
      <c r="B28" s="4">
        <v>9043</v>
      </c>
      <c r="C28" s="13">
        <f t="shared" si="1"/>
        <v>9043</v>
      </c>
    </row>
    <row r="29" spans="1:3" ht="12" customHeight="1" x14ac:dyDescent="0.2">
      <c r="A29" s="7" t="s">
        <v>65</v>
      </c>
      <c r="B29" s="4">
        <v>4852</v>
      </c>
      <c r="C29" s="13">
        <f t="shared" si="1"/>
        <v>4852</v>
      </c>
    </row>
    <row r="30" spans="1:3" ht="12" customHeight="1" x14ac:dyDescent="0.2">
      <c r="A30" s="7" t="s">
        <v>66</v>
      </c>
      <c r="B30" s="4">
        <v>21818</v>
      </c>
      <c r="C30" s="13">
        <f t="shared" si="1"/>
        <v>21818</v>
      </c>
    </row>
    <row r="31" spans="1:3" ht="12" customHeight="1" x14ac:dyDescent="0.2">
      <c r="A31" s="7" t="s">
        <v>67</v>
      </c>
      <c r="B31" s="4">
        <v>7938</v>
      </c>
      <c r="C31" s="13">
        <f t="shared" si="1"/>
        <v>7938</v>
      </c>
    </row>
    <row r="32" spans="1:3" ht="12" customHeight="1" x14ac:dyDescent="0.2">
      <c r="A32" s="7" t="s">
        <v>68</v>
      </c>
      <c r="B32" s="4">
        <v>14788</v>
      </c>
      <c r="C32" s="13">
        <f t="shared" si="1"/>
        <v>14788</v>
      </c>
    </row>
    <row r="33" spans="1:3" ht="12" customHeight="1" x14ac:dyDescent="0.2">
      <c r="A33" s="7" t="s">
        <v>69</v>
      </c>
      <c r="B33" s="4">
        <v>68</v>
      </c>
      <c r="C33" s="13">
        <f t="shared" si="1"/>
        <v>68</v>
      </c>
    </row>
    <row r="34" spans="1:3" ht="12" customHeight="1" x14ac:dyDescent="0.2">
      <c r="A34" s="7" t="s">
        <v>70</v>
      </c>
      <c r="B34" s="4">
        <v>43</v>
      </c>
      <c r="C34" s="13">
        <f t="shared" si="1"/>
        <v>43</v>
      </c>
    </row>
    <row r="35" spans="1:3" s="17" customFormat="1" ht="24.75" customHeight="1" x14ac:dyDescent="0.2">
      <c r="A35" s="14" t="s">
        <v>71</v>
      </c>
      <c r="B35" s="15">
        <v>124426</v>
      </c>
      <c r="C35" s="16">
        <f t="shared" si="1"/>
        <v>124426</v>
      </c>
    </row>
    <row r="36" spans="1:3" ht="12" customHeight="1" x14ac:dyDescent="0.2">
      <c r="A36" s="7" t="s">
        <v>72</v>
      </c>
      <c r="B36" s="4">
        <v>15416</v>
      </c>
      <c r="C36" s="13">
        <f t="shared" si="1"/>
        <v>15416</v>
      </c>
    </row>
    <row r="37" spans="1:3" ht="12" customHeight="1" x14ac:dyDescent="0.2">
      <c r="A37" s="7" t="s">
        <v>73</v>
      </c>
      <c r="B37" s="4">
        <v>11329</v>
      </c>
      <c r="C37" s="13">
        <f t="shared" si="1"/>
        <v>11329</v>
      </c>
    </row>
    <row r="38" spans="1:3" ht="12" customHeight="1" x14ac:dyDescent="0.2">
      <c r="A38" s="7" t="s">
        <v>74</v>
      </c>
      <c r="B38" s="4">
        <v>4435</v>
      </c>
      <c r="C38" s="13">
        <f t="shared" si="1"/>
        <v>4435</v>
      </c>
    </row>
    <row r="39" spans="1:3" ht="12" customHeight="1" x14ac:dyDescent="0.2">
      <c r="A39" s="7" t="s">
        <v>75</v>
      </c>
      <c r="B39" s="4">
        <v>16442</v>
      </c>
      <c r="C39" s="13">
        <f t="shared" si="1"/>
        <v>16442</v>
      </c>
    </row>
    <row r="40" spans="1:3" ht="12" customHeight="1" x14ac:dyDescent="0.2">
      <c r="A40" s="7" t="s">
        <v>76</v>
      </c>
      <c r="B40" s="4">
        <v>8310</v>
      </c>
      <c r="C40" s="13">
        <f t="shared" si="1"/>
        <v>8310</v>
      </c>
    </row>
    <row r="41" spans="1:3" ht="12" customHeight="1" x14ac:dyDescent="0.2">
      <c r="A41" s="7" t="s">
        <v>77</v>
      </c>
      <c r="B41" s="4">
        <v>12974</v>
      </c>
      <c r="C41" s="13">
        <f t="shared" si="1"/>
        <v>12974</v>
      </c>
    </row>
    <row r="42" spans="1:3" ht="12" customHeight="1" x14ac:dyDescent="0.2">
      <c r="A42" s="7" t="s">
        <v>78</v>
      </c>
      <c r="B42" s="4">
        <v>7028</v>
      </c>
      <c r="C42" s="13">
        <f t="shared" si="1"/>
        <v>7028</v>
      </c>
    </row>
    <row r="43" spans="1:3" s="17" customFormat="1" ht="24.75" customHeight="1" x14ac:dyDescent="0.2">
      <c r="A43" s="14" t="s">
        <v>79</v>
      </c>
      <c r="B43" s="15">
        <v>75934</v>
      </c>
      <c r="C43" s="16">
        <f t="shared" si="1"/>
        <v>75934</v>
      </c>
    </row>
    <row r="44" spans="1:3" ht="12" customHeight="1" x14ac:dyDescent="0.2">
      <c r="A44" s="7" t="s">
        <v>80</v>
      </c>
      <c r="B44" s="4">
        <v>9741</v>
      </c>
      <c r="C44" s="13">
        <f t="shared" si="1"/>
        <v>9741</v>
      </c>
    </row>
    <row r="45" spans="1:3" ht="12" customHeight="1" x14ac:dyDescent="0.2">
      <c r="A45" s="7" t="s">
        <v>81</v>
      </c>
      <c r="B45" s="4">
        <v>6619</v>
      </c>
      <c r="C45" s="13">
        <f t="shared" si="1"/>
        <v>6619</v>
      </c>
    </row>
    <row r="46" spans="1:3" ht="12" customHeight="1" x14ac:dyDescent="0.2">
      <c r="A46" s="7" t="s">
        <v>82</v>
      </c>
      <c r="B46" s="4">
        <v>9857</v>
      </c>
      <c r="C46" s="13">
        <f t="shared" si="1"/>
        <v>9857</v>
      </c>
    </row>
    <row r="47" spans="1:3" ht="12" customHeight="1" x14ac:dyDescent="0.2">
      <c r="A47" s="7" t="s">
        <v>83</v>
      </c>
      <c r="B47" s="4">
        <v>3834</v>
      </c>
      <c r="C47" s="13">
        <f t="shared" si="1"/>
        <v>3834</v>
      </c>
    </row>
    <row r="48" spans="1:3" ht="12" customHeight="1" x14ac:dyDescent="0.2">
      <c r="A48" s="7" t="s">
        <v>84</v>
      </c>
      <c r="B48" s="4">
        <v>8054</v>
      </c>
      <c r="C48" s="13">
        <f t="shared" si="1"/>
        <v>8054</v>
      </c>
    </row>
    <row r="49" spans="1:3" ht="12" customHeight="1" x14ac:dyDescent="0.2">
      <c r="A49" s="7" t="s">
        <v>85</v>
      </c>
      <c r="B49" s="4">
        <v>66274</v>
      </c>
      <c r="C49" s="13">
        <f t="shared" si="1"/>
        <v>66274</v>
      </c>
    </row>
    <row r="50" spans="1:3" ht="12" customHeight="1" x14ac:dyDescent="0.2">
      <c r="A50" s="7" t="s">
        <v>86</v>
      </c>
      <c r="B50" s="4">
        <v>3717</v>
      </c>
      <c r="C50" s="13">
        <f t="shared" si="1"/>
        <v>3717</v>
      </c>
    </row>
    <row r="51" spans="1:3" ht="12" customHeight="1" x14ac:dyDescent="0.2">
      <c r="A51" s="7" t="s">
        <v>87</v>
      </c>
      <c r="B51" s="4">
        <v>446</v>
      </c>
      <c r="C51" s="13">
        <f t="shared" si="1"/>
        <v>446</v>
      </c>
    </row>
    <row r="52" spans="1:3" ht="12" customHeight="1" x14ac:dyDescent="0.2">
      <c r="A52" s="7" t="s">
        <v>88</v>
      </c>
      <c r="B52" s="4">
        <v>333</v>
      </c>
      <c r="C52" s="13">
        <f t="shared" si="1"/>
        <v>333</v>
      </c>
    </row>
    <row r="53" spans="1:3" ht="12" customHeight="1" x14ac:dyDescent="0.2">
      <c r="A53" s="7" t="s">
        <v>89</v>
      </c>
      <c r="B53" s="4">
        <v>13</v>
      </c>
      <c r="C53" s="13">
        <f t="shared" si="1"/>
        <v>13</v>
      </c>
    </row>
    <row r="54" spans="1:3" ht="12" customHeight="1" x14ac:dyDescent="0.2">
      <c r="A54" s="7" t="s">
        <v>90</v>
      </c>
      <c r="B54" s="4">
        <v>28</v>
      </c>
      <c r="C54" s="13">
        <f t="shared" si="1"/>
        <v>28</v>
      </c>
    </row>
    <row r="55" spans="1:3" ht="12" customHeight="1" x14ac:dyDescent="0.2">
      <c r="A55" s="7" t="s">
        <v>91</v>
      </c>
      <c r="B55" s="4">
        <v>18</v>
      </c>
      <c r="C55" s="13">
        <f t="shared" si="1"/>
        <v>18</v>
      </c>
    </row>
    <row r="56" spans="1:3" ht="12" customHeight="1" x14ac:dyDescent="0.2">
      <c r="A56" s="7" t="s">
        <v>92</v>
      </c>
      <c r="B56" s="4">
        <v>58</v>
      </c>
      <c r="C56" s="13">
        <f t="shared" si="1"/>
        <v>58</v>
      </c>
    </row>
    <row r="57" spans="1:3" ht="12" customHeight="1" x14ac:dyDescent="0.2">
      <c r="A57" s="7" t="s">
        <v>93</v>
      </c>
      <c r="B57" s="4">
        <v>16</v>
      </c>
      <c r="C57" s="13">
        <f t="shared" si="1"/>
        <v>16</v>
      </c>
    </row>
    <row r="58" spans="1:3" ht="12" customHeight="1" x14ac:dyDescent="0.2">
      <c r="A58" s="7" t="s">
        <v>94</v>
      </c>
      <c r="B58" s="4">
        <v>7</v>
      </c>
      <c r="C58" s="13">
        <f t="shared" si="1"/>
        <v>7</v>
      </c>
    </row>
    <row r="59" spans="1:3" ht="12" customHeight="1" x14ac:dyDescent="0.2">
      <c r="A59" s="7" t="s">
        <v>95</v>
      </c>
      <c r="B59" s="4">
        <v>35</v>
      </c>
      <c r="C59" s="13">
        <f t="shared" si="1"/>
        <v>35</v>
      </c>
    </row>
    <row r="60" spans="1:3" ht="12" customHeight="1" x14ac:dyDescent="0.2">
      <c r="A60" s="7" t="s">
        <v>96</v>
      </c>
      <c r="B60" s="4">
        <v>570</v>
      </c>
      <c r="C60" s="13">
        <f t="shared" si="1"/>
        <v>570</v>
      </c>
    </row>
    <row r="61" spans="1:3" ht="12" customHeight="1" x14ac:dyDescent="0.2">
      <c r="A61" s="7" t="s">
        <v>97</v>
      </c>
      <c r="B61" s="4">
        <v>307</v>
      </c>
      <c r="C61" s="13">
        <f t="shared" si="1"/>
        <v>307</v>
      </c>
    </row>
    <row r="62" spans="1:3" ht="12" customHeight="1" x14ac:dyDescent="0.2">
      <c r="A62" s="7" t="s">
        <v>98</v>
      </c>
      <c r="B62" s="4">
        <v>368</v>
      </c>
      <c r="C62" s="13">
        <f t="shared" si="1"/>
        <v>368</v>
      </c>
    </row>
    <row r="63" spans="1:3" ht="12" customHeight="1" x14ac:dyDescent="0.2">
      <c r="A63" s="7" t="s">
        <v>99</v>
      </c>
      <c r="B63" s="4">
        <v>105</v>
      </c>
      <c r="C63" s="13">
        <f t="shared" si="1"/>
        <v>105</v>
      </c>
    </row>
    <row r="64" spans="1:3" ht="12" customHeight="1" x14ac:dyDescent="0.2">
      <c r="A64" s="7" t="s">
        <v>100</v>
      </c>
      <c r="B64" s="4">
        <v>43</v>
      </c>
      <c r="C64" s="13">
        <f t="shared" si="1"/>
        <v>43</v>
      </c>
    </row>
    <row r="65" spans="1:3" ht="12" customHeight="1" x14ac:dyDescent="0.2">
      <c r="A65" s="7" t="s">
        <v>101</v>
      </c>
      <c r="B65" s="4">
        <v>152</v>
      </c>
      <c r="C65" s="13">
        <f t="shared" si="1"/>
        <v>152</v>
      </c>
    </row>
    <row r="66" spans="1:3" ht="12" customHeight="1" x14ac:dyDescent="0.2">
      <c r="A66" s="7" t="s">
        <v>102</v>
      </c>
      <c r="B66" s="4">
        <v>149</v>
      </c>
      <c r="C66" s="13">
        <f t="shared" si="1"/>
        <v>149</v>
      </c>
    </row>
    <row r="67" spans="1:3" ht="12" customHeight="1" x14ac:dyDescent="0.2">
      <c r="A67" s="7" t="s">
        <v>103</v>
      </c>
      <c r="B67" s="4">
        <v>39</v>
      </c>
      <c r="C67" s="13">
        <f t="shared" si="1"/>
        <v>39</v>
      </c>
    </row>
    <row r="68" spans="1:3" ht="12" customHeight="1" x14ac:dyDescent="0.2">
      <c r="A68" s="7" t="s">
        <v>104</v>
      </c>
      <c r="B68" s="4">
        <v>275</v>
      </c>
      <c r="C68" s="13">
        <f t="shared" si="1"/>
        <v>275</v>
      </c>
    </row>
    <row r="69" spans="1:3" s="17" customFormat="1" ht="24.75" customHeight="1" x14ac:dyDescent="0.2">
      <c r="A69" s="14" t="s">
        <v>105</v>
      </c>
      <c r="B69" s="15">
        <v>111058</v>
      </c>
      <c r="C69" s="16">
        <f t="shared" si="1"/>
        <v>111058</v>
      </c>
    </row>
    <row r="70" spans="1:3" ht="12" customHeight="1" x14ac:dyDescent="0.2">
      <c r="A70" s="7" t="s">
        <v>106</v>
      </c>
      <c r="B70" s="13">
        <v>7164</v>
      </c>
      <c r="C70" s="13">
        <f t="shared" si="1"/>
        <v>7164</v>
      </c>
    </row>
    <row r="71" spans="1:3" ht="12" customHeight="1" x14ac:dyDescent="0.2">
      <c r="A71" s="7" t="s">
        <v>107</v>
      </c>
      <c r="B71" s="13">
        <v>4203</v>
      </c>
      <c r="C71" s="13">
        <f t="shared" si="1"/>
        <v>4203</v>
      </c>
    </row>
    <row r="72" spans="1:3" ht="12" customHeight="1" x14ac:dyDescent="0.2">
      <c r="A72" s="7" t="s">
        <v>108</v>
      </c>
      <c r="B72" s="13">
        <v>8987</v>
      </c>
      <c r="C72" s="13">
        <f t="shared" si="1"/>
        <v>8987</v>
      </c>
    </row>
    <row r="73" spans="1:3" ht="12" customHeight="1" x14ac:dyDescent="0.2">
      <c r="A73" s="7" t="s">
        <v>109</v>
      </c>
      <c r="B73" s="13">
        <v>1159</v>
      </c>
      <c r="C73" s="13">
        <f t="shared" si="1"/>
        <v>1159</v>
      </c>
    </row>
    <row r="74" spans="1:3" ht="12" customHeight="1" x14ac:dyDescent="0.2">
      <c r="A74" s="7" t="s">
        <v>110</v>
      </c>
      <c r="B74" s="13">
        <v>2614</v>
      </c>
      <c r="C74" s="13">
        <f t="shared" si="1"/>
        <v>2614</v>
      </c>
    </row>
    <row r="75" spans="1:3" ht="12" customHeight="1" x14ac:dyDescent="0.2">
      <c r="A75" s="7" t="s">
        <v>111</v>
      </c>
      <c r="B75" s="13">
        <v>738</v>
      </c>
      <c r="C75" s="13">
        <f t="shared" si="1"/>
        <v>738</v>
      </c>
    </row>
    <row r="76" spans="1:3" ht="12" customHeight="1" x14ac:dyDescent="0.2">
      <c r="A76" s="7" t="s">
        <v>112</v>
      </c>
      <c r="B76" s="13">
        <v>1224</v>
      </c>
      <c r="C76" s="13">
        <f t="shared" si="1"/>
        <v>1224</v>
      </c>
    </row>
    <row r="77" spans="1:3" ht="12" customHeight="1" x14ac:dyDescent="0.2">
      <c r="A77" s="7" t="s">
        <v>113</v>
      </c>
      <c r="B77" s="13">
        <v>570</v>
      </c>
      <c r="C77" s="13">
        <f t="shared" si="1"/>
        <v>570</v>
      </c>
    </row>
    <row r="78" spans="1:3" ht="12" customHeight="1" x14ac:dyDescent="0.2">
      <c r="A78" s="7" t="s">
        <v>114</v>
      </c>
      <c r="B78" s="13">
        <v>13</v>
      </c>
      <c r="C78" s="13">
        <f t="shared" si="1"/>
        <v>13</v>
      </c>
    </row>
    <row r="79" spans="1:3" ht="12" customHeight="1" x14ac:dyDescent="0.2">
      <c r="A79" s="7" t="s">
        <v>115</v>
      </c>
      <c r="B79" s="13">
        <v>21</v>
      </c>
      <c r="C79" s="13">
        <f t="shared" si="1"/>
        <v>21</v>
      </c>
    </row>
    <row r="80" spans="1:3" ht="12" customHeight="1" x14ac:dyDescent="0.2">
      <c r="A80" s="7" t="s">
        <v>116</v>
      </c>
      <c r="B80" s="13">
        <v>14</v>
      </c>
      <c r="C80" s="13">
        <f t="shared" si="1"/>
        <v>14</v>
      </c>
    </row>
    <row r="81" spans="1:3" ht="12" customHeight="1" x14ac:dyDescent="0.2">
      <c r="A81" s="7" t="s">
        <v>117</v>
      </c>
      <c r="B81" s="13">
        <v>13</v>
      </c>
      <c r="C81" s="13">
        <f t="shared" si="1"/>
        <v>13</v>
      </c>
    </row>
    <row r="82" spans="1:3" ht="12" customHeight="1" x14ac:dyDescent="0.2">
      <c r="A82" s="7" t="s">
        <v>118</v>
      </c>
      <c r="B82" s="13">
        <v>13</v>
      </c>
      <c r="C82" s="13">
        <f t="shared" si="1"/>
        <v>13</v>
      </c>
    </row>
    <row r="83" spans="1:3" ht="12" customHeight="1" x14ac:dyDescent="0.2">
      <c r="A83" s="7" t="s">
        <v>119</v>
      </c>
      <c r="B83" s="13">
        <v>6</v>
      </c>
      <c r="C83" s="13">
        <f t="shared" si="1"/>
        <v>6</v>
      </c>
    </row>
    <row r="84" spans="1:3" ht="12" customHeight="1" x14ac:dyDescent="0.2">
      <c r="A84" s="7" t="s">
        <v>120</v>
      </c>
      <c r="B84" s="13">
        <v>47</v>
      </c>
      <c r="C84" s="13">
        <f t="shared" si="1"/>
        <v>47</v>
      </c>
    </row>
    <row r="85" spans="1:3" ht="12" customHeight="1" x14ac:dyDescent="0.2">
      <c r="A85" s="7" t="s">
        <v>121</v>
      </c>
      <c r="B85" s="13">
        <v>75</v>
      </c>
      <c r="C85" s="13">
        <f t="shared" si="1"/>
        <v>75</v>
      </c>
    </row>
    <row r="86" spans="1:3" ht="12" customHeight="1" x14ac:dyDescent="0.2">
      <c r="A86" s="7" t="s">
        <v>122</v>
      </c>
      <c r="B86" s="13">
        <v>19</v>
      </c>
      <c r="C86" s="13">
        <f t="shared" si="1"/>
        <v>19</v>
      </c>
    </row>
    <row r="87" spans="1:3" ht="12" customHeight="1" x14ac:dyDescent="0.2">
      <c r="A87" s="7" t="s">
        <v>123</v>
      </c>
      <c r="B87" s="13">
        <v>9</v>
      </c>
      <c r="C87" s="13">
        <f t="shared" si="1"/>
        <v>9</v>
      </c>
    </row>
    <row r="88" spans="1:3" s="17" customFormat="1" ht="24.75" customHeight="1" x14ac:dyDescent="0.2">
      <c r="A88" s="14" t="s">
        <v>124</v>
      </c>
      <c r="B88" s="15">
        <v>26889</v>
      </c>
      <c r="C88" s="16">
        <f t="shared" si="1"/>
        <v>26889</v>
      </c>
    </row>
    <row r="89" spans="1:3" ht="12" customHeight="1" x14ac:dyDescent="0.2">
      <c r="A89" s="8" t="s">
        <v>125</v>
      </c>
      <c r="B89" s="13">
        <v>1120</v>
      </c>
      <c r="C89" s="13">
        <f t="shared" si="1"/>
        <v>1120</v>
      </c>
    </row>
    <row r="90" spans="1:3" ht="12" customHeight="1" x14ac:dyDescent="0.2">
      <c r="A90" s="8" t="s">
        <v>126</v>
      </c>
      <c r="B90" s="13">
        <v>293</v>
      </c>
      <c r="C90" s="13">
        <f t="shared" si="1"/>
        <v>293</v>
      </c>
    </row>
    <row r="91" spans="1:3" ht="12" customHeight="1" x14ac:dyDescent="0.2">
      <c r="A91" s="8" t="s">
        <v>127</v>
      </c>
      <c r="B91" s="13">
        <v>75487</v>
      </c>
      <c r="C91" s="13">
        <f t="shared" si="1"/>
        <v>75487</v>
      </c>
    </row>
    <row r="92" spans="1:3" ht="12" customHeight="1" x14ac:dyDescent="0.2">
      <c r="A92" s="8" t="s">
        <v>128</v>
      </c>
      <c r="B92" s="13">
        <v>371</v>
      </c>
      <c r="C92" s="13">
        <f t="shared" si="1"/>
        <v>371</v>
      </c>
    </row>
    <row r="93" spans="1:3" ht="12" customHeight="1" x14ac:dyDescent="0.2">
      <c r="A93" s="8" t="s">
        <v>129</v>
      </c>
      <c r="B93" s="13">
        <v>2001</v>
      </c>
      <c r="C93" s="13">
        <f t="shared" si="1"/>
        <v>2001</v>
      </c>
    </row>
    <row r="94" spans="1:3" ht="12" customHeight="1" x14ac:dyDescent="0.2">
      <c r="A94" s="8" t="s">
        <v>130</v>
      </c>
      <c r="B94" s="13">
        <v>2250</v>
      </c>
      <c r="C94" s="13">
        <f t="shared" si="1"/>
        <v>2250</v>
      </c>
    </row>
    <row r="95" spans="1:3" ht="12" customHeight="1" x14ac:dyDescent="0.2">
      <c r="A95" s="8" t="s">
        <v>131</v>
      </c>
      <c r="B95" s="13">
        <v>3796</v>
      </c>
      <c r="C95" s="13">
        <f t="shared" si="1"/>
        <v>3796</v>
      </c>
    </row>
    <row r="96" spans="1:3" ht="12" customHeight="1" x14ac:dyDescent="0.2">
      <c r="A96" s="8" t="s">
        <v>132</v>
      </c>
      <c r="B96" s="13">
        <v>6181</v>
      </c>
      <c r="C96" s="13">
        <f t="shared" si="1"/>
        <v>6181</v>
      </c>
    </row>
    <row r="97" spans="1:3" ht="12" customHeight="1" x14ac:dyDescent="0.2">
      <c r="A97" s="8" t="s">
        <v>133</v>
      </c>
      <c r="B97" s="13">
        <v>11730</v>
      </c>
      <c r="C97" s="13">
        <f t="shared" si="1"/>
        <v>11730</v>
      </c>
    </row>
    <row r="98" spans="1:3" ht="12" customHeight="1" x14ac:dyDescent="0.2">
      <c r="A98" s="8" t="s">
        <v>134</v>
      </c>
      <c r="B98" s="13">
        <v>211</v>
      </c>
      <c r="C98" s="13">
        <f t="shared" si="1"/>
        <v>211</v>
      </c>
    </row>
    <row r="99" spans="1:3" ht="12" customHeight="1" x14ac:dyDescent="0.2">
      <c r="A99" s="8" t="s">
        <v>135</v>
      </c>
      <c r="B99" s="13">
        <v>31</v>
      </c>
      <c r="C99" s="13">
        <f t="shared" si="1"/>
        <v>31</v>
      </c>
    </row>
    <row r="100" spans="1:3" s="17" customFormat="1" ht="24.75" customHeight="1" x14ac:dyDescent="0.2">
      <c r="A100" s="14" t="s">
        <v>136</v>
      </c>
      <c r="B100" s="15">
        <v>103471</v>
      </c>
      <c r="C100" s="16">
        <f t="shared" si="1"/>
        <v>103471</v>
      </c>
    </row>
    <row r="101" spans="1:3" s="23" customFormat="1" ht="16.5" customHeight="1" thickBot="1" x14ac:dyDescent="0.25">
      <c r="A101" s="21" t="s">
        <v>137</v>
      </c>
      <c r="B101" s="22">
        <v>547928</v>
      </c>
      <c r="C101" s="22">
        <f t="shared" si="1"/>
        <v>547928</v>
      </c>
    </row>
    <row r="102" spans="1:3" ht="12.75" customHeight="1" thickTop="1" x14ac:dyDescent="0.2">
      <c r="A102" s="9"/>
    </row>
    <row r="103" spans="1:3" x14ac:dyDescent="0.2">
      <c r="A103" s="9"/>
    </row>
    <row r="104" spans="1:3" s="25" customFormat="1" ht="12.75" x14ac:dyDescent="0.2">
      <c r="A104" s="24" t="s">
        <v>1</v>
      </c>
    </row>
    <row r="105" spans="1:3" x14ac:dyDescent="0.2">
      <c r="B105" s="19"/>
    </row>
    <row r="112" spans="1:3" ht="12.75" customHeight="1" x14ac:dyDescent="0.2"/>
  </sheetData>
  <phoneticPr fontId="0" type="noConversion"/>
  <pageMargins left="0.5" right="0.5" top="0.5" bottom="0.5" header="0.5" footer="0.3"/>
  <pageSetup fitToHeight="0" orientation="portrait" r:id="rId1"/>
  <headerFooter alignWithMargins="0">
    <oddHeader>&amp;L&amp;C&amp;R</oddHeader>
    <oddFooter>&amp;L&amp;6Source: National Data Bank, USDA/Food and Nutrition Service&amp;C&amp;6Page &amp;P of &amp;N&amp;R&amp;6Printed on: 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4"/>
  <sheetViews>
    <sheetView workbookViewId="0"/>
  </sheetViews>
  <sheetFormatPr defaultColWidth="9.140625" defaultRowHeight="12" x14ac:dyDescent="0.2"/>
  <cols>
    <col min="1" max="1" width="34.7109375" style="41" customWidth="1"/>
    <col min="2" max="2" width="11.7109375" style="41" customWidth="1"/>
    <col min="3" max="3" width="13.7109375" style="41" customWidth="1"/>
    <col min="4" max="16384" width="9.140625" style="41"/>
  </cols>
  <sheetData>
    <row r="1" spans="1:3" ht="12" customHeight="1" x14ac:dyDescent="0.2">
      <c r="A1" s="39" t="s">
        <v>32</v>
      </c>
      <c r="B1" s="40"/>
    </row>
    <row r="2" spans="1:3" ht="12" customHeight="1" x14ac:dyDescent="0.2">
      <c r="A2" s="39" t="str">
        <f>'Pregnant Women Participating'!A2</f>
        <v>FISCAL YEAR 2026</v>
      </c>
      <c r="B2" s="40"/>
    </row>
    <row r="3" spans="1:3" ht="12" customHeight="1" x14ac:dyDescent="0.2">
      <c r="A3" s="42" t="str">
        <f>'Pregnant Women Participating'!A3</f>
        <v>Data as of January 23, 2026</v>
      </c>
      <c r="B3" s="40"/>
    </row>
    <row r="4" spans="1:3" ht="12" customHeight="1" x14ac:dyDescent="0.2">
      <c r="A4" s="40"/>
      <c r="B4" s="40"/>
    </row>
    <row r="5" spans="1:3" ht="24" customHeight="1" x14ac:dyDescent="0.2">
      <c r="A5" s="43" t="s">
        <v>0</v>
      </c>
      <c r="B5" s="44">
        <f>DATE(RIGHT(A2,4)-1,10,1)</f>
        <v>45931</v>
      </c>
      <c r="C5" s="45" t="s">
        <v>12</v>
      </c>
    </row>
    <row r="6" spans="1:3" ht="12" customHeight="1" x14ac:dyDescent="0.2">
      <c r="A6" s="46" t="str">
        <f>'Pregnant Women Participating'!A6</f>
        <v>Connecticut</v>
      </c>
      <c r="B6" s="47">
        <v>1615</v>
      </c>
      <c r="C6" s="47">
        <f t="shared" ref="C6:C101" si="0">IF(SUM(B6,B6)&gt;0,AVERAGE(B6,B6),"0")</f>
        <v>1615</v>
      </c>
    </row>
    <row r="7" spans="1:3" ht="12" customHeight="1" x14ac:dyDescent="0.2">
      <c r="A7" s="46" t="str">
        <f>'Pregnant Women Participating'!A7</f>
        <v>Maine</v>
      </c>
      <c r="B7" s="47">
        <v>993</v>
      </c>
      <c r="C7" s="47">
        <f t="shared" si="0"/>
        <v>993</v>
      </c>
    </row>
    <row r="8" spans="1:3" ht="12" customHeight="1" x14ac:dyDescent="0.2">
      <c r="A8" s="46" t="str">
        <f>'Pregnant Women Participating'!A8</f>
        <v>Massachusetts</v>
      </c>
      <c r="B8" s="47">
        <v>4133</v>
      </c>
      <c r="C8" s="47">
        <f t="shared" si="0"/>
        <v>4133</v>
      </c>
    </row>
    <row r="9" spans="1:3" ht="12" customHeight="1" x14ac:dyDescent="0.2">
      <c r="A9" s="46" t="str">
        <f>'Pregnant Women Participating'!A9</f>
        <v>New Hampshire</v>
      </c>
      <c r="B9" s="47">
        <v>662</v>
      </c>
      <c r="C9" s="47">
        <f t="shared" si="0"/>
        <v>662</v>
      </c>
    </row>
    <row r="10" spans="1:3" ht="12" customHeight="1" x14ac:dyDescent="0.2">
      <c r="A10" s="46" t="str">
        <f>'Pregnant Women Participating'!A10</f>
        <v>New York</v>
      </c>
      <c r="B10" s="47">
        <v>14909</v>
      </c>
      <c r="C10" s="47">
        <f t="shared" si="0"/>
        <v>14909</v>
      </c>
    </row>
    <row r="11" spans="1:3" ht="12" customHeight="1" x14ac:dyDescent="0.2">
      <c r="A11" s="46" t="str">
        <f>'Pregnant Women Participating'!A11</f>
        <v>Rhode Island</v>
      </c>
      <c r="B11" s="47">
        <v>550</v>
      </c>
      <c r="C11" s="47">
        <f t="shared" si="0"/>
        <v>550</v>
      </c>
    </row>
    <row r="12" spans="1:3" ht="12" customHeight="1" x14ac:dyDescent="0.2">
      <c r="A12" s="46" t="str">
        <f>'Pregnant Women Participating'!A12</f>
        <v>Vermont</v>
      </c>
      <c r="B12" s="47">
        <v>716</v>
      </c>
      <c r="C12" s="47">
        <f t="shared" si="0"/>
        <v>716</v>
      </c>
    </row>
    <row r="13" spans="1:3" ht="12" customHeight="1" x14ac:dyDescent="0.2">
      <c r="A13" s="46" t="str">
        <f>'Pregnant Women Participating'!A13</f>
        <v>Virgin Islands</v>
      </c>
      <c r="B13" s="47">
        <v>59</v>
      </c>
      <c r="C13" s="47">
        <f t="shared" si="0"/>
        <v>59</v>
      </c>
    </row>
    <row r="14" spans="1:3" ht="12" customHeight="1" x14ac:dyDescent="0.2">
      <c r="A14" s="46" t="str">
        <f>'Pregnant Women Participating'!A14</f>
        <v>Pleasant Point, ME</v>
      </c>
      <c r="B14" s="47">
        <v>2</v>
      </c>
      <c r="C14" s="47">
        <f t="shared" si="0"/>
        <v>2</v>
      </c>
    </row>
    <row r="15" spans="1:3" s="50" customFormat="1" ht="24.75" customHeight="1" x14ac:dyDescent="0.2">
      <c r="A15" s="48" t="str">
        <f>'Pregnant Women Participating'!A15</f>
        <v>Northeast Region</v>
      </c>
      <c r="B15" s="49">
        <v>23639</v>
      </c>
      <c r="C15" s="49">
        <f t="shared" si="0"/>
        <v>23639</v>
      </c>
    </row>
    <row r="16" spans="1:3" ht="12" customHeight="1" x14ac:dyDescent="0.2">
      <c r="A16" s="46" t="str">
        <f>'Pregnant Women Participating'!A16</f>
        <v>Delaware</v>
      </c>
      <c r="B16" s="51">
        <v>566</v>
      </c>
      <c r="C16" s="47">
        <f t="shared" si="0"/>
        <v>566</v>
      </c>
    </row>
    <row r="17" spans="1:3" ht="12" customHeight="1" x14ac:dyDescent="0.2">
      <c r="A17" s="46" t="str">
        <f>'Pregnant Women Participating'!A17</f>
        <v>District of Columbia</v>
      </c>
      <c r="B17" s="51">
        <v>312</v>
      </c>
      <c r="C17" s="47">
        <f t="shared" si="0"/>
        <v>312</v>
      </c>
    </row>
    <row r="18" spans="1:3" ht="12" customHeight="1" x14ac:dyDescent="0.2">
      <c r="A18" s="46" t="str">
        <f>'Pregnant Women Participating'!A18</f>
        <v>Maryland</v>
      </c>
      <c r="B18" s="51">
        <v>4411</v>
      </c>
      <c r="C18" s="47">
        <f t="shared" si="0"/>
        <v>4411</v>
      </c>
    </row>
    <row r="19" spans="1:3" ht="12" customHeight="1" x14ac:dyDescent="0.2">
      <c r="A19" s="46" t="str">
        <f>'Pregnant Women Participating'!A19</f>
        <v>New Jersey</v>
      </c>
      <c r="B19" s="51">
        <v>6575</v>
      </c>
      <c r="C19" s="47">
        <f t="shared" si="0"/>
        <v>6575</v>
      </c>
    </row>
    <row r="20" spans="1:3" ht="12" customHeight="1" x14ac:dyDescent="0.2">
      <c r="A20" s="46" t="str">
        <f>'Pregnant Women Participating'!A20</f>
        <v>Pennsylvania</v>
      </c>
      <c r="B20" s="51">
        <v>5886</v>
      </c>
      <c r="C20" s="47">
        <f t="shared" si="0"/>
        <v>5886</v>
      </c>
    </row>
    <row r="21" spans="1:3" ht="12" customHeight="1" x14ac:dyDescent="0.2">
      <c r="A21" s="46" t="str">
        <f>'Pregnant Women Participating'!A21</f>
        <v>Puerto Rico</v>
      </c>
      <c r="B21" s="51">
        <v>2823</v>
      </c>
      <c r="C21" s="47">
        <f t="shared" si="0"/>
        <v>2823</v>
      </c>
    </row>
    <row r="22" spans="1:3" ht="12" customHeight="1" x14ac:dyDescent="0.2">
      <c r="A22" s="46" t="str">
        <f>'Pregnant Women Participating'!A22</f>
        <v>Virginia</v>
      </c>
      <c r="B22" s="51">
        <v>3629</v>
      </c>
      <c r="C22" s="47">
        <f t="shared" si="0"/>
        <v>3629</v>
      </c>
    </row>
    <row r="23" spans="1:3" ht="12" customHeight="1" x14ac:dyDescent="0.2">
      <c r="A23" s="46" t="str">
        <f>'Pregnant Women Participating'!A23</f>
        <v>West Virginia</v>
      </c>
      <c r="B23" s="51">
        <v>1359</v>
      </c>
      <c r="C23" s="47">
        <f t="shared" si="0"/>
        <v>1359</v>
      </c>
    </row>
    <row r="24" spans="1:3" s="50" customFormat="1" ht="24.75" customHeight="1" x14ac:dyDescent="0.2">
      <c r="A24" s="48" t="str">
        <f>'Pregnant Women Participating'!A24</f>
        <v>Mid-Atlantic Region</v>
      </c>
      <c r="B24" s="52">
        <v>25561</v>
      </c>
      <c r="C24" s="49">
        <f t="shared" si="0"/>
        <v>25561</v>
      </c>
    </row>
    <row r="25" spans="1:3" ht="12" customHeight="1" x14ac:dyDescent="0.2">
      <c r="A25" s="46" t="str">
        <f>'Pregnant Women Participating'!A25</f>
        <v>Alabama</v>
      </c>
      <c r="B25" s="51">
        <v>2373</v>
      </c>
      <c r="C25" s="47">
        <f t="shared" si="0"/>
        <v>2373</v>
      </c>
    </row>
    <row r="26" spans="1:3" ht="12" customHeight="1" x14ac:dyDescent="0.2">
      <c r="A26" s="46" t="str">
        <f>'Pregnant Women Participating'!A26</f>
        <v>Florida</v>
      </c>
      <c r="B26" s="51">
        <v>15862</v>
      </c>
      <c r="C26" s="47">
        <f t="shared" si="0"/>
        <v>15862</v>
      </c>
    </row>
    <row r="27" spans="1:3" ht="12" customHeight="1" x14ac:dyDescent="0.2">
      <c r="A27" s="46" t="str">
        <f>'Pregnant Women Participating'!A27</f>
        <v>Georgia</v>
      </c>
      <c r="B27" s="51">
        <v>6863</v>
      </c>
      <c r="C27" s="47">
        <f t="shared" si="0"/>
        <v>6863</v>
      </c>
    </row>
    <row r="28" spans="1:3" ht="12" customHeight="1" x14ac:dyDescent="0.2">
      <c r="A28" s="46" t="str">
        <f>'Pregnant Women Participating'!A28</f>
        <v>Kentucky</v>
      </c>
      <c r="B28" s="51">
        <v>3117</v>
      </c>
      <c r="C28" s="47">
        <f t="shared" si="0"/>
        <v>3117</v>
      </c>
    </row>
    <row r="29" spans="1:3" ht="12" customHeight="1" x14ac:dyDescent="0.2">
      <c r="A29" s="46" t="str">
        <f>'Pregnant Women Participating'!A29</f>
        <v>Mississippi</v>
      </c>
      <c r="B29" s="51">
        <v>1246</v>
      </c>
      <c r="C29" s="47">
        <f t="shared" si="0"/>
        <v>1246</v>
      </c>
    </row>
    <row r="30" spans="1:3" ht="12" customHeight="1" x14ac:dyDescent="0.2">
      <c r="A30" s="46" t="str">
        <f>'Pregnant Women Participating'!A30</f>
        <v>North Carolina</v>
      </c>
      <c r="B30" s="51">
        <v>10261</v>
      </c>
      <c r="C30" s="47">
        <f t="shared" si="0"/>
        <v>10261</v>
      </c>
    </row>
    <row r="31" spans="1:3" ht="12" customHeight="1" x14ac:dyDescent="0.2">
      <c r="A31" s="46" t="str">
        <f>'Pregnant Women Participating'!A31</f>
        <v>South Carolina</v>
      </c>
      <c r="B31" s="51">
        <v>2823</v>
      </c>
      <c r="C31" s="47">
        <f t="shared" si="0"/>
        <v>2823</v>
      </c>
    </row>
    <row r="32" spans="1:3" ht="12" customHeight="1" x14ac:dyDescent="0.2">
      <c r="A32" s="46" t="str">
        <f>'Pregnant Women Participating'!A32</f>
        <v>Tennessee</v>
      </c>
      <c r="B32" s="51">
        <v>5774</v>
      </c>
      <c r="C32" s="47">
        <f t="shared" si="0"/>
        <v>5774</v>
      </c>
    </row>
    <row r="33" spans="1:3" ht="12" customHeight="1" x14ac:dyDescent="0.2">
      <c r="A33" s="46" t="str">
        <f>'Pregnant Women Participating'!A33</f>
        <v>Choctaw Indians, MS</v>
      </c>
      <c r="B33" s="51">
        <v>5</v>
      </c>
      <c r="C33" s="47">
        <f t="shared" si="0"/>
        <v>5</v>
      </c>
    </row>
    <row r="34" spans="1:3" ht="12" customHeight="1" x14ac:dyDescent="0.2">
      <c r="A34" s="46" t="str">
        <f>'Pregnant Women Participating'!A34</f>
        <v>Eastern Cherokee, NC</v>
      </c>
      <c r="B34" s="51">
        <v>29</v>
      </c>
      <c r="C34" s="47">
        <f t="shared" si="0"/>
        <v>29</v>
      </c>
    </row>
    <row r="35" spans="1:3" s="50" customFormat="1" ht="24.75" customHeight="1" x14ac:dyDescent="0.2">
      <c r="A35" s="48" t="str">
        <f>'Pregnant Women Participating'!A35</f>
        <v>Southeast Region</v>
      </c>
      <c r="B35" s="52">
        <v>48353</v>
      </c>
      <c r="C35" s="49">
        <f t="shared" si="0"/>
        <v>48353</v>
      </c>
    </row>
    <row r="36" spans="1:3" ht="12" customHeight="1" x14ac:dyDescent="0.2">
      <c r="A36" s="46" t="str">
        <f>'Pregnant Women Participating'!A36</f>
        <v>Illinois</v>
      </c>
      <c r="B36" s="51">
        <v>4846</v>
      </c>
      <c r="C36" s="47">
        <f t="shared" si="0"/>
        <v>4846</v>
      </c>
    </row>
    <row r="37" spans="1:3" ht="12" customHeight="1" x14ac:dyDescent="0.2">
      <c r="A37" s="46" t="str">
        <f>'Pregnant Women Participating'!A37</f>
        <v>Indiana</v>
      </c>
      <c r="B37" s="51">
        <v>7057</v>
      </c>
      <c r="C37" s="47">
        <f t="shared" si="0"/>
        <v>7057</v>
      </c>
    </row>
    <row r="38" spans="1:3" ht="12" customHeight="1" x14ac:dyDescent="0.2">
      <c r="A38" s="46" t="str">
        <f>'Pregnant Women Participating'!A38</f>
        <v>Iowa</v>
      </c>
      <c r="B38" s="51">
        <v>2082</v>
      </c>
      <c r="C38" s="47">
        <f t="shared" si="0"/>
        <v>2082</v>
      </c>
    </row>
    <row r="39" spans="1:3" ht="12" customHeight="1" x14ac:dyDescent="0.2">
      <c r="A39" s="46" t="str">
        <f>'Pregnant Women Participating'!A39</f>
        <v>Michigan</v>
      </c>
      <c r="B39" s="51">
        <v>7041</v>
      </c>
      <c r="C39" s="47">
        <f t="shared" si="0"/>
        <v>7041</v>
      </c>
    </row>
    <row r="40" spans="1:3" ht="12" customHeight="1" x14ac:dyDescent="0.2">
      <c r="A40" s="46" t="str">
        <f>'Pregnant Women Participating'!A40</f>
        <v>Minnesota</v>
      </c>
      <c r="B40" s="51">
        <v>5073</v>
      </c>
      <c r="C40" s="47">
        <f t="shared" si="0"/>
        <v>5073</v>
      </c>
    </row>
    <row r="41" spans="1:3" ht="12" customHeight="1" x14ac:dyDescent="0.2">
      <c r="A41" s="46" t="str">
        <f>'Pregnant Women Participating'!A41</f>
        <v>Ohio</v>
      </c>
      <c r="B41" s="51">
        <v>6819</v>
      </c>
      <c r="C41" s="47">
        <f t="shared" si="0"/>
        <v>6819</v>
      </c>
    </row>
    <row r="42" spans="1:3" ht="12" customHeight="1" x14ac:dyDescent="0.2">
      <c r="A42" s="46" t="str">
        <f>'Pregnant Women Participating'!A42</f>
        <v>Wisconsin</v>
      </c>
      <c r="B42" s="51">
        <v>4089</v>
      </c>
      <c r="C42" s="47">
        <f t="shared" si="0"/>
        <v>4089</v>
      </c>
    </row>
    <row r="43" spans="1:3" s="50" customFormat="1" ht="24.75" customHeight="1" x14ac:dyDescent="0.2">
      <c r="A43" s="48" t="str">
        <f>'Pregnant Women Participating'!A43</f>
        <v>Midwest Region</v>
      </c>
      <c r="B43" s="52">
        <v>37007</v>
      </c>
      <c r="C43" s="49">
        <f t="shared" si="0"/>
        <v>37007</v>
      </c>
    </row>
    <row r="44" spans="1:3" ht="12" customHeight="1" x14ac:dyDescent="0.2">
      <c r="A44" s="46" t="str">
        <f>'Pregnant Women Participating'!A44</f>
        <v>Arizona</v>
      </c>
      <c r="B44" s="51">
        <v>4794</v>
      </c>
      <c r="C44" s="47">
        <f t="shared" si="0"/>
        <v>4794</v>
      </c>
    </row>
    <row r="45" spans="1:3" ht="12" customHeight="1" x14ac:dyDescent="0.2">
      <c r="A45" s="46" t="str">
        <f>'Pregnant Women Participating'!A45</f>
        <v>Arkansas</v>
      </c>
      <c r="B45" s="51">
        <v>2288</v>
      </c>
      <c r="C45" s="47">
        <f t="shared" si="0"/>
        <v>2288</v>
      </c>
    </row>
    <row r="46" spans="1:3" ht="12" customHeight="1" x14ac:dyDescent="0.2">
      <c r="A46" s="46" t="str">
        <f>'Pregnant Women Participating'!A46</f>
        <v>Louisiana</v>
      </c>
      <c r="B46" s="51">
        <v>2738</v>
      </c>
      <c r="C46" s="47">
        <f t="shared" si="0"/>
        <v>2738</v>
      </c>
    </row>
    <row r="47" spans="1:3" ht="12" customHeight="1" x14ac:dyDescent="0.2">
      <c r="A47" s="46" t="str">
        <f>'Pregnant Women Participating'!A47</f>
        <v>New Mexico</v>
      </c>
      <c r="B47" s="51">
        <v>2604</v>
      </c>
      <c r="C47" s="47">
        <f t="shared" si="0"/>
        <v>2604</v>
      </c>
    </row>
    <row r="48" spans="1:3" ht="12" customHeight="1" x14ac:dyDescent="0.2">
      <c r="A48" s="46" t="str">
        <f>'Pregnant Women Participating'!A48</f>
        <v>Oklahoma</v>
      </c>
      <c r="B48" s="51">
        <v>3432</v>
      </c>
      <c r="C48" s="47">
        <f t="shared" si="0"/>
        <v>3432</v>
      </c>
    </row>
    <row r="49" spans="1:3" ht="12" customHeight="1" x14ac:dyDescent="0.2">
      <c r="A49" s="46" t="str">
        <f>'Pregnant Women Participating'!A49</f>
        <v>Texas</v>
      </c>
      <c r="B49" s="51">
        <v>24781</v>
      </c>
      <c r="C49" s="47">
        <f t="shared" si="0"/>
        <v>24781</v>
      </c>
    </row>
    <row r="50" spans="1:3" ht="12" customHeight="1" x14ac:dyDescent="0.2">
      <c r="A50" s="46" t="str">
        <f>'Pregnant Women Participating'!A50</f>
        <v>Utah</v>
      </c>
      <c r="B50" s="51">
        <v>3047</v>
      </c>
      <c r="C50" s="47">
        <f t="shared" si="0"/>
        <v>3047</v>
      </c>
    </row>
    <row r="51" spans="1:3" ht="12" customHeight="1" x14ac:dyDescent="0.2">
      <c r="A51" s="46" t="str">
        <f>'Pregnant Women Participating'!A51</f>
        <v>Inter-Tribal Council, AZ</v>
      </c>
      <c r="B51" s="51">
        <v>184</v>
      </c>
      <c r="C51" s="47">
        <f t="shared" si="0"/>
        <v>184</v>
      </c>
    </row>
    <row r="52" spans="1:3" ht="12" customHeight="1" x14ac:dyDescent="0.2">
      <c r="A52" s="46" t="str">
        <f>'Pregnant Women Participating'!A52</f>
        <v>Navajo Nation, AZ</v>
      </c>
      <c r="B52" s="51">
        <v>125</v>
      </c>
      <c r="C52" s="47">
        <f t="shared" si="0"/>
        <v>125</v>
      </c>
    </row>
    <row r="53" spans="1:3" ht="12" customHeight="1" x14ac:dyDescent="0.2">
      <c r="A53" s="46" t="str">
        <f>'Pregnant Women Participating'!A53</f>
        <v>Acoma, Canoncito &amp; Laguna, NM</v>
      </c>
      <c r="B53" s="51">
        <v>13</v>
      </c>
      <c r="C53" s="47">
        <f t="shared" si="0"/>
        <v>13</v>
      </c>
    </row>
    <row r="54" spans="1:3" ht="12" customHeight="1" x14ac:dyDescent="0.2">
      <c r="A54" s="46" t="str">
        <f>'Pregnant Women Participating'!A54</f>
        <v>Eight Northern Pueblos, NM</v>
      </c>
      <c r="B54" s="51">
        <v>8</v>
      </c>
      <c r="C54" s="47">
        <f t="shared" si="0"/>
        <v>8</v>
      </c>
    </row>
    <row r="55" spans="1:3" ht="12" customHeight="1" x14ac:dyDescent="0.2">
      <c r="A55" s="46" t="str">
        <f>'Pregnant Women Participating'!A55</f>
        <v>Five Sandoval Pueblos, NM</v>
      </c>
      <c r="B55" s="51">
        <v>10</v>
      </c>
      <c r="C55" s="47">
        <f t="shared" si="0"/>
        <v>10</v>
      </c>
    </row>
    <row r="56" spans="1:3" ht="12" customHeight="1" x14ac:dyDescent="0.2">
      <c r="A56" s="46" t="str">
        <f>'Pregnant Women Participating'!A56</f>
        <v>Isleta Pueblo, NM</v>
      </c>
      <c r="B56" s="51">
        <v>34</v>
      </c>
      <c r="C56" s="47">
        <f t="shared" si="0"/>
        <v>34</v>
      </c>
    </row>
    <row r="57" spans="1:3" ht="12" customHeight="1" x14ac:dyDescent="0.2">
      <c r="A57" s="46" t="str">
        <f>'Pregnant Women Participating'!A57</f>
        <v>San Felipe Pueblo, NM</v>
      </c>
      <c r="B57" s="51">
        <v>13</v>
      </c>
      <c r="C57" s="47">
        <f t="shared" si="0"/>
        <v>13</v>
      </c>
    </row>
    <row r="58" spans="1:3" ht="12" customHeight="1" x14ac:dyDescent="0.2">
      <c r="A58" s="46" t="str">
        <f>'Pregnant Women Participating'!A58</f>
        <v>Santo Domingo Tribe, NM</v>
      </c>
      <c r="B58" s="51">
        <v>5</v>
      </c>
      <c r="C58" s="47">
        <f t="shared" si="0"/>
        <v>5</v>
      </c>
    </row>
    <row r="59" spans="1:3" ht="12" customHeight="1" x14ac:dyDescent="0.2">
      <c r="A59" s="46" t="str">
        <f>'Pregnant Women Participating'!A59</f>
        <v>Zuni Pueblo, NM</v>
      </c>
      <c r="B59" s="51">
        <v>47</v>
      </c>
      <c r="C59" s="47">
        <f t="shared" si="0"/>
        <v>47</v>
      </c>
    </row>
    <row r="60" spans="1:3" ht="12" customHeight="1" x14ac:dyDescent="0.2">
      <c r="A60" s="46" t="str">
        <f>'Pregnant Women Participating'!A60</f>
        <v>Cherokee Nation, OK</v>
      </c>
      <c r="B60" s="51">
        <v>214</v>
      </c>
      <c r="C60" s="47">
        <f t="shared" si="0"/>
        <v>214</v>
      </c>
    </row>
    <row r="61" spans="1:3" ht="12" customHeight="1" x14ac:dyDescent="0.2">
      <c r="A61" s="46" t="str">
        <f>'Pregnant Women Participating'!A61</f>
        <v>Chickasaw Nation, OK</v>
      </c>
      <c r="B61" s="51">
        <v>188</v>
      </c>
      <c r="C61" s="47">
        <f t="shared" si="0"/>
        <v>188</v>
      </c>
    </row>
    <row r="62" spans="1:3" ht="12" customHeight="1" x14ac:dyDescent="0.2">
      <c r="A62" s="46" t="str">
        <f>'Pregnant Women Participating'!A62</f>
        <v>Choctaw Nation, OK</v>
      </c>
      <c r="B62" s="51">
        <v>187</v>
      </c>
      <c r="C62" s="47">
        <f t="shared" si="0"/>
        <v>187</v>
      </c>
    </row>
    <row r="63" spans="1:3" ht="12" customHeight="1" x14ac:dyDescent="0.2">
      <c r="A63" s="46" t="str">
        <f>'Pregnant Women Participating'!A63</f>
        <v>Citizen Potawatomi Nation, OK</v>
      </c>
      <c r="B63" s="51">
        <v>51</v>
      </c>
      <c r="C63" s="47">
        <f t="shared" si="0"/>
        <v>51</v>
      </c>
    </row>
    <row r="64" spans="1:3" ht="12" customHeight="1" x14ac:dyDescent="0.2">
      <c r="A64" s="46" t="str">
        <f>'Pregnant Women Participating'!A64</f>
        <v>Inter-Tribal Council, OK</v>
      </c>
      <c r="B64" s="51">
        <v>30</v>
      </c>
      <c r="C64" s="47">
        <f t="shared" si="0"/>
        <v>30</v>
      </c>
    </row>
    <row r="65" spans="1:3" ht="12" customHeight="1" x14ac:dyDescent="0.2">
      <c r="A65" s="46" t="str">
        <f>'Pregnant Women Participating'!A65</f>
        <v>Muscogee Creek Nation, OK</v>
      </c>
      <c r="B65" s="51">
        <v>64</v>
      </c>
      <c r="C65" s="47">
        <f t="shared" si="0"/>
        <v>64</v>
      </c>
    </row>
    <row r="66" spans="1:3" ht="12" customHeight="1" x14ac:dyDescent="0.2">
      <c r="A66" s="46" t="str">
        <f>'Pregnant Women Participating'!A66</f>
        <v>Osage Tribal Council, OK</v>
      </c>
      <c r="B66" s="51">
        <v>66</v>
      </c>
      <c r="C66" s="47">
        <f t="shared" si="0"/>
        <v>66</v>
      </c>
    </row>
    <row r="67" spans="1:3" ht="12" customHeight="1" x14ac:dyDescent="0.2">
      <c r="A67" s="46" t="str">
        <f>'Pregnant Women Participating'!A67</f>
        <v>Otoe-Missouria Tribe, OK</v>
      </c>
      <c r="B67" s="51">
        <v>17</v>
      </c>
      <c r="C67" s="47">
        <f t="shared" si="0"/>
        <v>17</v>
      </c>
    </row>
    <row r="68" spans="1:3" ht="12" customHeight="1" x14ac:dyDescent="0.2">
      <c r="A68" s="46" t="str">
        <f>'Pregnant Women Participating'!A68</f>
        <v>Wichita, Caddo &amp; Delaware (WCD), OK</v>
      </c>
      <c r="B68" s="51">
        <v>150</v>
      </c>
      <c r="C68" s="47">
        <f t="shared" si="0"/>
        <v>150</v>
      </c>
    </row>
    <row r="69" spans="1:3" s="50" customFormat="1" ht="24.75" customHeight="1" x14ac:dyDescent="0.2">
      <c r="A69" s="48" t="str">
        <f>'Pregnant Women Participating'!A69</f>
        <v>Southwest Region</v>
      </c>
      <c r="B69" s="52">
        <v>45090</v>
      </c>
      <c r="C69" s="49">
        <f t="shared" si="0"/>
        <v>45090</v>
      </c>
    </row>
    <row r="70" spans="1:3" ht="12" customHeight="1" x14ac:dyDescent="0.2">
      <c r="A70" s="46" t="str">
        <f>'Pregnant Women Participating'!A70</f>
        <v>Colorado</v>
      </c>
      <c r="B70" s="47">
        <v>5491</v>
      </c>
      <c r="C70" s="47">
        <f t="shared" si="0"/>
        <v>5491</v>
      </c>
    </row>
    <row r="71" spans="1:3" ht="12" customHeight="1" x14ac:dyDescent="0.2">
      <c r="A71" s="46" t="str">
        <f>'Pregnant Women Participating'!A71</f>
        <v>Kansas</v>
      </c>
      <c r="B71" s="47">
        <v>2481</v>
      </c>
      <c r="C71" s="47">
        <f t="shared" si="0"/>
        <v>2481</v>
      </c>
    </row>
    <row r="72" spans="1:3" ht="12" customHeight="1" x14ac:dyDescent="0.2">
      <c r="A72" s="46" t="str">
        <f>'Pregnant Women Participating'!A72</f>
        <v>Missouri</v>
      </c>
      <c r="B72" s="47">
        <v>4447</v>
      </c>
      <c r="C72" s="47">
        <f t="shared" si="0"/>
        <v>4447</v>
      </c>
    </row>
    <row r="73" spans="1:3" ht="12" customHeight="1" x14ac:dyDescent="0.2">
      <c r="A73" s="46" t="str">
        <f>'Pregnant Women Participating'!A73</f>
        <v>Montana</v>
      </c>
      <c r="B73" s="47">
        <v>848</v>
      </c>
      <c r="C73" s="47">
        <f t="shared" si="0"/>
        <v>848</v>
      </c>
    </row>
    <row r="74" spans="1:3" ht="12" customHeight="1" x14ac:dyDescent="0.2">
      <c r="A74" s="46" t="str">
        <f>'Pregnant Women Participating'!A74</f>
        <v>Nebraska</v>
      </c>
      <c r="B74" s="47">
        <v>1057</v>
      </c>
      <c r="C74" s="47">
        <f t="shared" si="0"/>
        <v>1057</v>
      </c>
    </row>
    <row r="75" spans="1:3" ht="12" customHeight="1" x14ac:dyDescent="0.2">
      <c r="A75" s="46" t="str">
        <f>'Pregnant Women Participating'!A75</f>
        <v>North Dakota</v>
      </c>
      <c r="B75" s="47">
        <v>388</v>
      </c>
      <c r="C75" s="47">
        <f t="shared" si="0"/>
        <v>388</v>
      </c>
    </row>
    <row r="76" spans="1:3" ht="12" customHeight="1" x14ac:dyDescent="0.2">
      <c r="A76" s="46" t="str">
        <f>'Pregnant Women Participating'!A76</f>
        <v>South Dakota</v>
      </c>
      <c r="B76" s="47">
        <v>637</v>
      </c>
      <c r="C76" s="47">
        <f t="shared" si="0"/>
        <v>637</v>
      </c>
    </row>
    <row r="77" spans="1:3" ht="12" customHeight="1" x14ac:dyDescent="0.2">
      <c r="A77" s="46" t="str">
        <f>'Pregnant Women Participating'!A77</f>
        <v>Wyoming</v>
      </c>
      <c r="B77" s="47">
        <v>464</v>
      </c>
      <c r="C77" s="47">
        <f t="shared" si="0"/>
        <v>464</v>
      </c>
    </row>
    <row r="78" spans="1:3" ht="12" customHeight="1" x14ac:dyDescent="0.2">
      <c r="A78" s="46" t="str">
        <f>'Pregnant Women Participating'!A78</f>
        <v>Ute Mountain Ute Tribe, CO</v>
      </c>
      <c r="B78" s="47">
        <v>6</v>
      </c>
      <c r="C78" s="47">
        <f t="shared" si="0"/>
        <v>6</v>
      </c>
    </row>
    <row r="79" spans="1:3" ht="12" customHeight="1" x14ac:dyDescent="0.2">
      <c r="A79" s="46" t="str">
        <f>'Pregnant Women Participating'!A79</f>
        <v>Omaha Sioux, NE</v>
      </c>
      <c r="B79" s="47">
        <v>1</v>
      </c>
      <c r="C79" s="47">
        <f t="shared" si="0"/>
        <v>1</v>
      </c>
    </row>
    <row r="80" spans="1:3" ht="12" customHeight="1" x14ac:dyDescent="0.2">
      <c r="A80" s="46" t="str">
        <f>'Pregnant Women Participating'!A80</f>
        <v>Santee Sioux, NE</v>
      </c>
      <c r="B80" s="47">
        <v>0</v>
      </c>
      <c r="C80" s="47" t="str">
        <f t="shared" si="0"/>
        <v>0</v>
      </c>
    </row>
    <row r="81" spans="1:3" ht="12" customHeight="1" x14ac:dyDescent="0.2">
      <c r="A81" s="46" t="str">
        <f>'Pregnant Women Participating'!A81</f>
        <v>Winnebago Tribe, NE</v>
      </c>
      <c r="B81" s="47">
        <v>6</v>
      </c>
      <c r="C81" s="47">
        <f t="shared" si="0"/>
        <v>6</v>
      </c>
    </row>
    <row r="82" spans="1:3" ht="12" customHeight="1" x14ac:dyDescent="0.2">
      <c r="A82" s="46" t="str">
        <f>'Pregnant Women Participating'!A82</f>
        <v>Standing Rock Sioux Tribe, ND</v>
      </c>
      <c r="B82" s="47">
        <v>6</v>
      </c>
      <c r="C82" s="47">
        <f t="shared" si="0"/>
        <v>6</v>
      </c>
    </row>
    <row r="83" spans="1:3" ht="12" customHeight="1" x14ac:dyDescent="0.2">
      <c r="A83" s="46" t="str">
        <f>'Pregnant Women Participating'!A83</f>
        <v>Three Affiliated Tribes, ND</v>
      </c>
      <c r="B83" s="47">
        <v>1</v>
      </c>
      <c r="C83" s="47">
        <f t="shared" si="0"/>
        <v>1</v>
      </c>
    </row>
    <row r="84" spans="1:3" ht="12" customHeight="1" x14ac:dyDescent="0.2">
      <c r="A84" s="46" t="str">
        <f>'Pregnant Women Participating'!A84</f>
        <v>Cheyenne River Sioux, SD</v>
      </c>
      <c r="B84" s="47">
        <v>18</v>
      </c>
      <c r="C84" s="47">
        <f t="shared" si="0"/>
        <v>18</v>
      </c>
    </row>
    <row r="85" spans="1:3" ht="12" customHeight="1" x14ac:dyDescent="0.2">
      <c r="A85" s="46" t="str">
        <f>'Pregnant Women Participating'!A85</f>
        <v>Rosebud Sioux, SD</v>
      </c>
      <c r="B85" s="47">
        <v>34</v>
      </c>
      <c r="C85" s="47">
        <f t="shared" si="0"/>
        <v>34</v>
      </c>
    </row>
    <row r="86" spans="1:3" ht="12" customHeight="1" x14ac:dyDescent="0.2">
      <c r="A86" s="46" t="str">
        <f>'Pregnant Women Participating'!A86</f>
        <v>Northern Arapahoe, WY</v>
      </c>
      <c r="B86" s="47">
        <v>6</v>
      </c>
      <c r="C86" s="47">
        <f t="shared" si="0"/>
        <v>6</v>
      </c>
    </row>
    <row r="87" spans="1:3" ht="12" customHeight="1" x14ac:dyDescent="0.2">
      <c r="A87" s="46" t="str">
        <f>'Pregnant Women Participating'!A87</f>
        <v>Shoshone Tribe, WY</v>
      </c>
      <c r="B87" s="47">
        <v>5</v>
      </c>
      <c r="C87" s="47">
        <f t="shared" si="0"/>
        <v>5</v>
      </c>
    </row>
    <row r="88" spans="1:3" s="50" customFormat="1" ht="24.75" customHeight="1" x14ac:dyDescent="0.2">
      <c r="A88" s="48" t="str">
        <f>'Pregnant Women Participating'!A88</f>
        <v>Mountain Plains</v>
      </c>
      <c r="B88" s="52">
        <v>15896</v>
      </c>
      <c r="C88" s="49">
        <f t="shared" si="0"/>
        <v>15896</v>
      </c>
    </row>
    <row r="89" spans="1:3" ht="12" customHeight="1" x14ac:dyDescent="0.2">
      <c r="A89" s="53" t="str">
        <f>'Pregnant Women Participating'!A89</f>
        <v>Alaska</v>
      </c>
      <c r="B89" s="47">
        <v>918</v>
      </c>
      <c r="C89" s="47">
        <f t="shared" si="0"/>
        <v>918</v>
      </c>
    </row>
    <row r="90" spans="1:3" ht="12" customHeight="1" x14ac:dyDescent="0.2">
      <c r="A90" s="53" t="str">
        <f>'Pregnant Women Participating'!A90</f>
        <v>American Samoa</v>
      </c>
      <c r="B90" s="47">
        <v>48</v>
      </c>
      <c r="C90" s="47">
        <f t="shared" si="0"/>
        <v>48</v>
      </c>
    </row>
    <row r="91" spans="1:3" ht="12" customHeight="1" x14ac:dyDescent="0.2">
      <c r="A91" s="53" t="str">
        <f>'Pregnant Women Participating'!A91</f>
        <v>California</v>
      </c>
      <c r="B91" s="47">
        <v>48876</v>
      </c>
      <c r="C91" s="47">
        <f t="shared" si="0"/>
        <v>48876</v>
      </c>
    </row>
    <row r="92" spans="1:3" ht="12" customHeight="1" x14ac:dyDescent="0.2">
      <c r="A92" s="53" t="str">
        <f>'Pregnant Women Participating'!A92</f>
        <v>Guam</v>
      </c>
      <c r="B92" s="47">
        <v>235</v>
      </c>
      <c r="C92" s="47">
        <f t="shared" si="0"/>
        <v>235</v>
      </c>
    </row>
    <row r="93" spans="1:3" ht="12" customHeight="1" x14ac:dyDescent="0.2">
      <c r="A93" s="53" t="str">
        <f>'Pregnant Women Participating'!A93</f>
        <v>Hawaii</v>
      </c>
      <c r="B93" s="47">
        <v>1671</v>
      </c>
      <c r="C93" s="47">
        <f t="shared" si="0"/>
        <v>1671</v>
      </c>
    </row>
    <row r="94" spans="1:3" ht="12" customHeight="1" x14ac:dyDescent="0.2">
      <c r="A94" s="53" t="str">
        <f>'Pregnant Women Participating'!A94</f>
        <v>Idaho</v>
      </c>
      <c r="B94" s="47">
        <v>2447</v>
      </c>
      <c r="C94" s="47">
        <f t="shared" si="0"/>
        <v>2447</v>
      </c>
    </row>
    <row r="95" spans="1:3" ht="12" customHeight="1" x14ac:dyDescent="0.2">
      <c r="A95" s="53" t="str">
        <f>'Pregnant Women Participating'!A95</f>
        <v>Nevada</v>
      </c>
      <c r="B95" s="47">
        <v>1629</v>
      </c>
      <c r="C95" s="47">
        <f t="shared" si="0"/>
        <v>1629</v>
      </c>
    </row>
    <row r="96" spans="1:3" ht="12" customHeight="1" x14ac:dyDescent="0.2">
      <c r="A96" s="53" t="str">
        <f>'Pregnant Women Participating'!A96</f>
        <v>Oregon</v>
      </c>
      <c r="B96" s="47">
        <v>6126</v>
      </c>
      <c r="C96" s="47">
        <f t="shared" si="0"/>
        <v>6126</v>
      </c>
    </row>
    <row r="97" spans="1:3" ht="12" customHeight="1" x14ac:dyDescent="0.2">
      <c r="A97" s="53" t="str">
        <f>'Pregnant Women Participating'!A97</f>
        <v>Washington</v>
      </c>
      <c r="B97" s="47">
        <v>8125</v>
      </c>
      <c r="C97" s="47">
        <f t="shared" si="0"/>
        <v>8125</v>
      </c>
    </row>
    <row r="98" spans="1:3" ht="12" customHeight="1" x14ac:dyDescent="0.2">
      <c r="A98" s="53" t="str">
        <f>'Pregnant Women Participating'!A98</f>
        <v>Northern Marianas</v>
      </c>
      <c r="B98" s="47">
        <v>107</v>
      </c>
      <c r="C98" s="47">
        <f t="shared" si="0"/>
        <v>107</v>
      </c>
    </row>
    <row r="99" spans="1:3" ht="12" customHeight="1" x14ac:dyDescent="0.2">
      <c r="A99" s="53" t="str">
        <f>'Pregnant Women Participating'!A99</f>
        <v>Inter-Tribal Council, NV</v>
      </c>
      <c r="B99" s="47">
        <v>23</v>
      </c>
      <c r="C99" s="47">
        <f t="shared" si="0"/>
        <v>23</v>
      </c>
    </row>
    <row r="100" spans="1:3" s="50" customFormat="1" ht="24.75" customHeight="1" x14ac:dyDescent="0.2">
      <c r="A100" s="48" t="str">
        <f>'Pregnant Women Participating'!A100</f>
        <v>Western Region</v>
      </c>
      <c r="B100" s="52">
        <v>70205</v>
      </c>
      <c r="C100" s="49">
        <f t="shared" si="0"/>
        <v>70205</v>
      </c>
    </row>
    <row r="101" spans="1:3" s="56" customFormat="1" ht="16.5" customHeight="1" thickBot="1" x14ac:dyDescent="0.25">
      <c r="A101" s="54" t="str">
        <f>'Pregnant Women Participating'!A101</f>
        <v>TOTAL</v>
      </c>
      <c r="B101" s="55">
        <v>265751</v>
      </c>
      <c r="C101" s="55">
        <f t="shared" si="0"/>
        <v>265751</v>
      </c>
    </row>
    <row r="102" spans="1:3" ht="12.75" customHeight="1" thickTop="1" x14ac:dyDescent="0.2">
      <c r="A102" s="57"/>
    </row>
    <row r="103" spans="1:3" x14ac:dyDescent="0.2">
      <c r="A103" s="57"/>
    </row>
    <row r="104" spans="1:3" s="58" customFormat="1" ht="12.75" x14ac:dyDescent="0.2">
      <c r="A104" s="39" t="s">
        <v>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4"/>
  <sheetViews>
    <sheetView workbookViewId="0"/>
  </sheetViews>
  <sheetFormatPr defaultColWidth="9.140625" defaultRowHeight="12" x14ac:dyDescent="0.2"/>
  <cols>
    <col min="1" max="1" width="34.7109375" style="41" customWidth="1"/>
    <col min="2" max="2" width="11.7109375" style="41" customWidth="1"/>
    <col min="3" max="3" width="13.7109375" style="41" customWidth="1"/>
    <col min="4" max="16384" width="9.140625" style="41"/>
  </cols>
  <sheetData>
    <row r="1" spans="1:3" ht="12" customHeight="1" x14ac:dyDescent="0.2">
      <c r="A1" s="39" t="s">
        <v>33</v>
      </c>
      <c r="B1" s="40"/>
    </row>
    <row r="2" spans="1:3" ht="12" customHeight="1" x14ac:dyDescent="0.2">
      <c r="A2" s="39" t="str">
        <f>'Pregnant Women Participating'!A2</f>
        <v>FISCAL YEAR 2026</v>
      </c>
      <c r="B2" s="40"/>
    </row>
    <row r="3" spans="1:3" ht="12" customHeight="1" x14ac:dyDescent="0.2">
      <c r="A3" s="42" t="str">
        <f>'Pregnant Women Participating'!A3</f>
        <v>Data as of January 23, 2026</v>
      </c>
      <c r="B3" s="40"/>
    </row>
    <row r="4" spans="1:3" ht="12" customHeight="1" x14ac:dyDescent="0.2">
      <c r="A4" s="40"/>
      <c r="B4" s="40"/>
    </row>
    <row r="5" spans="1:3" ht="24" customHeight="1" x14ac:dyDescent="0.2">
      <c r="A5" s="43" t="s">
        <v>0</v>
      </c>
      <c r="B5" s="44">
        <f>DATE(RIGHT(A2,4)-1,10,1)</f>
        <v>45931</v>
      </c>
      <c r="C5" s="45" t="s">
        <v>12</v>
      </c>
    </row>
    <row r="6" spans="1:3" ht="12" customHeight="1" x14ac:dyDescent="0.2">
      <c r="A6" s="46" t="str">
        <f>'Pregnant Women Participating'!A6</f>
        <v>Connecticut</v>
      </c>
      <c r="B6" s="47">
        <v>2913</v>
      </c>
      <c r="C6" s="47">
        <f t="shared" ref="C6:C101" si="0">IF(SUM(B6,B6)&gt;0,AVERAGE(B6,B6),"0")</f>
        <v>2913</v>
      </c>
    </row>
    <row r="7" spans="1:3" ht="12" customHeight="1" x14ac:dyDescent="0.2">
      <c r="A7" s="46" t="str">
        <f>'Pregnant Women Participating'!A7</f>
        <v>Maine</v>
      </c>
      <c r="B7" s="47">
        <v>816</v>
      </c>
      <c r="C7" s="47">
        <f t="shared" si="0"/>
        <v>816</v>
      </c>
    </row>
    <row r="8" spans="1:3" ht="12" customHeight="1" x14ac:dyDescent="0.2">
      <c r="A8" s="46" t="str">
        <f>'Pregnant Women Participating'!A8</f>
        <v>Massachusetts</v>
      </c>
      <c r="B8" s="47">
        <v>6961</v>
      </c>
      <c r="C8" s="47">
        <f t="shared" si="0"/>
        <v>6961</v>
      </c>
    </row>
    <row r="9" spans="1:3" ht="12" customHeight="1" x14ac:dyDescent="0.2">
      <c r="A9" s="46" t="str">
        <f>'Pregnant Women Participating'!A9</f>
        <v>New Hampshire</v>
      </c>
      <c r="B9" s="47">
        <v>409</v>
      </c>
      <c r="C9" s="47">
        <f t="shared" si="0"/>
        <v>409</v>
      </c>
    </row>
    <row r="10" spans="1:3" ht="12" customHeight="1" x14ac:dyDescent="0.2">
      <c r="A10" s="46" t="str">
        <f>'Pregnant Women Participating'!A10</f>
        <v>New York</v>
      </c>
      <c r="B10" s="47">
        <v>36326</v>
      </c>
      <c r="C10" s="47">
        <f t="shared" si="0"/>
        <v>36326</v>
      </c>
    </row>
    <row r="11" spans="1:3" ht="12" customHeight="1" x14ac:dyDescent="0.2">
      <c r="A11" s="46" t="str">
        <f>'Pregnant Women Participating'!A11</f>
        <v>Rhode Island</v>
      </c>
      <c r="B11" s="47">
        <v>945</v>
      </c>
      <c r="C11" s="47">
        <f t="shared" si="0"/>
        <v>945</v>
      </c>
    </row>
    <row r="12" spans="1:3" ht="12" customHeight="1" x14ac:dyDescent="0.2">
      <c r="A12" s="46" t="str">
        <f>'Pregnant Women Participating'!A12</f>
        <v>Vermont</v>
      </c>
      <c r="B12" s="47">
        <v>375</v>
      </c>
      <c r="C12" s="47">
        <f t="shared" si="0"/>
        <v>375</v>
      </c>
    </row>
    <row r="13" spans="1:3" ht="12" customHeight="1" x14ac:dyDescent="0.2">
      <c r="A13" s="46" t="str">
        <f>'Pregnant Women Participating'!A13</f>
        <v>Virgin Islands</v>
      </c>
      <c r="B13" s="47">
        <v>286</v>
      </c>
      <c r="C13" s="47">
        <f t="shared" si="0"/>
        <v>286</v>
      </c>
    </row>
    <row r="14" spans="1:3" ht="12" customHeight="1" x14ac:dyDescent="0.2">
      <c r="A14" s="46" t="str">
        <f>'Pregnant Women Participating'!A14</f>
        <v>Pleasant Point, ME</v>
      </c>
      <c r="B14" s="47">
        <v>0</v>
      </c>
      <c r="C14" s="47" t="str">
        <f t="shared" si="0"/>
        <v>0</v>
      </c>
    </row>
    <row r="15" spans="1:3" s="50" customFormat="1" ht="24.75" customHeight="1" x14ac:dyDescent="0.2">
      <c r="A15" s="48" t="str">
        <f>'Pregnant Women Participating'!A15</f>
        <v>Northeast Region</v>
      </c>
      <c r="B15" s="49">
        <v>49031</v>
      </c>
      <c r="C15" s="49">
        <f t="shared" si="0"/>
        <v>49031</v>
      </c>
    </row>
    <row r="16" spans="1:3" ht="12" customHeight="1" x14ac:dyDescent="0.2">
      <c r="A16" s="46" t="str">
        <f>'Pregnant Women Participating'!A16</f>
        <v>Delaware</v>
      </c>
      <c r="B16" s="51">
        <v>1321</v>
      </c>
      <c r="C16" s="47">
        <f t="shared" si="0"/>
        <v>1321</v>
      </c>
    </row>
    <row r="17" spans="1:3" ht="12" customHeight="1" x14ac:dyDescent="0.2">
      <c r="A17" s="46" t="str">
        <f>'Pregnant Women Participating'!A17</f>
        <v>District of Columbia</v>
      </c>
      <c r="B17" s="51">
        <v>991</v>
      </c>
      <c r="C17" s="47">
        <f t="shared" si="0"/>
        <v>991</v>
      </c>
    </row>
    <row r="18" spans="1:3" ht="12" customHeight="1" x14ac:dyDescent="0.2">
      <c r="A18" s="46" t="str">
        <f>'Pregnant Women Participating'!A18</f>
        <v>Maryland</v>
      </c>
      <c r="B18" s="51">
        <v>8055</v>
      </c>
      <c r="C18" s="47">
        <f t="shared" si="0"/>
        <v>8055</v>
      </c>
    </row>
    <row r="19" spans="1:3" ht="12" customHeight="1" x14ac:dyDescent="0.2">
      <c r="A19" s="46" t="str">
        <f>'Pregnant Women Participating'!A19</f>
        <v>New Jersey</v>
      </c>
      <c r="B19" s="51">
        <v>11750</v>
      </c>
      <c r="C19" s="47">
        <f t="shared" si="0"/>
        <v>11750</v>
      </c>
    </row>
    <row r="20" spans="1:3" ht="12" customHeight="1" x14ac:dyDescent="0.2">
      <c r="A20" s="46" t="str">
        <f>'Pregnant Women Participating'!A20</f>
        <v>Pennsylvania</v>
      </c>
      <c r="B20" s="51">
        <v>6166</v>
      </c>
      <c r="C20" s="47">
        <f t="shared" si="0"/>
        <v>6166</v>
      </c>
    </row>
    <row r="21" spans="1:3" ht="12" customHeight="1" x14ac:dyDescent="0.2">
      <c r="A21" s="46" t="str">
        <f>'Pregnant Women Participating'!A21</f>
        <v>Puerto Rico</v>
      </c>
      <c r="B21" s="51">
        <v>2714</v>
      </c>
      <c r="C21" s="47">
        <f t="shared" si="0"/>
        <v>2714</v>
      </c>
    </row>
    <row r="22" spans="1:3" ht="12" customHeight="1" x14ac:dyDescent="0.2">
      <c r="A22" s="46" t="str">
        <f>'Pregnant Women Participating'!A22</f>
        <v>Virginia</v>
      </c>
      <c r="B22" s="51">
        <v>4924</v>
      </c>
      <c r="C22" s="47">
        <f t="shared" si="0"/>
        <v>4924</v>
      </c>
    </row>
    <row r="23" spans="1:3" ht="12" customHeight="1" x14ac:dyDescent="0.2">
      <c r="A23" s="46" t="str">
        <f>'Pregnant Women Participating'!A23</f>
        <v>West Virginia</v>
      </c>
      <c r="B23" s="51">
        <v>742</v>
      </c>
      <c r="C23" s="47">
        <f t="shared" si="0"/>
        <v>742</v>
      </c>
    </row>
    <row r="24" spans="1:3" s="50" customFormat="1" ht="24.75" customHeight="1" x14ac:dyDescent="0.2">
      <c r="A24" s="48" t="str">
        <f>'Pregnant Women Participating'!A24</f>
        <v>Mid-Atlantic Region</v>
      </c>
      <c r="B24" s="52">
        <v>36663</v>
      </c>
      <c r="C24" s="49">
        <f t="shared" si="0"/>
        <v>36663</v>
      </c>
    </row>
    <row r="25" spans="1:3" ht="12" customHeight="1" x14ac:dyDescent="0.2">
      <c r="A25" s="46" t="str">
        <f>'Pregnant Women Participating'!A25</f>
        <v>Alabama</v>
      </c>
      <c r="B25" s="51">
        <v>2629</v>
      </c>
      <c r="C25" s="47">
        <f t="shared" si="0"/>
        <v>2629</v>
      </c>
    </row>
    <row r="26" spans="1:3" ht="12" customHeight="1" x14ac:dyDescent="0.2">
      <c r="A26" s="46" t="str">
        <f>'Pregnant Women Participating'!A26</f>
        <v>Florida</v>
      </c>
      <c r="B26" s="51">
        <v>27880</v>
      </c>
      <c r="C26" s="47">
        <f t="shared" si="0"/>
        <v>27880</v>
      </c>
    </row>
    <row r="27" spans="1:3" ht="12" customHeight="1" x14ac:dyDescent="0.2">
      <c r="A27" s="46" t="str">
        <f>'Pregnant Women Participating'!A27</f>
        <v>Georgia</v>
      </c>
      <c r="B27" s="51">
        <v>12796</v>
      </c>
      <c r="C27" s="47">
        <f t="shared" si="0"/>
        <v>12796</v>
      </c>
    </row>
    <row r="28" spans="1:3" ht="12" customHeight="1" x14ac:dyDescent="0.2">
      <c r="A28" s="46" t="str">
        <f>'Pregnant Women Participating'!A28</f>
        <v>Kentucky</v>
      </c>
      <c r="B28" s="51">
        <v>3716</v>
      </c>
      <c r="C28" s="47">
        <f t="shared" si="0"/>
        <v>3716</v>
      </c>
    </row>
    <row r="29" spans="1:3" ht="12" customHeight="1" x14ac:dyDescent="0.2">
      <c r="A29" s="46" t="str">
        <f>'Pregnant Women Participating'!A29</f>
        <v>Mississippi</v>
      </c>
      <c r="B29" s="51">
        <v>2486</v>
      </c>
      <c r="C29" s="47">
        <f t="shared" si="0"/>
        <v>2486</v>
      </c>
    </row>
    <row r="30" spans="1:3" ht="12" customHeight="1" x14ac:dyDescent="0.2">
      <c r="A30" s="46" t="str">
        <f>'Pregnant Women Participating'!A30</f>
        <v>North Carolina</v>
      </c>
      <c r="B30" s="51">
        <v>13586</v>
      </c>
      <c r="C30" s="47">
        <f t="shared" si="0"/>
        <v>13586</v>
      </c>
    </row>
    <row r="31" spans="1:3" ht="12" customHeight="1" x14ac:dyDescent="0.2">
      <c r="A31" s="46" t="str">
        <f>'Pregnant Women Participating'!A31</f>
        <v>South Carolina</v>
      </c>
      <c r="B31" s="51">
        <v>4129</v>
      </c>
      <c r="C31" s="47">
        <f t="shared" si="0"/>
        <v>4129</v>
      </c>
    </row>
    <row r="32" spans="1:3" ht="12" customHeight="1" x14ac:dyDescent="0.2">
      <c r="A32" s="46" t="str">
        <f>'Pregnant Women Participating'!A32</f>
        <v>Tennessee</v>
      </c>
      <c r="B32" s="51">
        <v>8336</v>
      </c>
      <c r="C32" s="47">
        <f t="shared" si="0"/>
        <v>8336</v>
      </c>
    </row>
    <row r="33" spans="1:3" ht="12" customHeight="1" x14ac:dyDescent="0.2">
      <c r="A33" s="46" t="str">
        <f>'Pregnant Women Participating'!A33</f>
        <v>Choctaw Indians, MS</v>
      </c>
      <c r="B33" s="51">
        <v>9</v>
      </c>
      <c r="C33" s="47">
        <f t="shared" si="0"/>
        <v>9</v>
      </c>
    </row>
    <row r="34" spans="1:3" ht="12" customHeight="1" x14ac:dyDescent="0.2">
      <c r="A34" s="46" t="str">
        <f>'Pregnant Women Participating'!A34</f>
        <v>Eastern Cherokee, NC</v>
      </c>
      <c r="B34" s="51">
        <v>27</v>
      </c>
      <c r="C34" s="47">
        <f t="shared" si="0"/>
        <v>27</v>
      </c>
    </row>
    <row r="35" spans="1:3" s="50" customFormat="1" ht="24.75" customHeight="1" x14ac:dyDescent="0.2">
      <c r="A35" s="48" t="str">
        <f>'Pregnant Women Participating'!A35</f>
        <v>Southeast Region</v>
      </c>
      <c r="B35" s="52">
        <v>75594</v>
      </c>
      <c r="C35" s="49">
        <f t="shared" si="0"/>
        <v>75594</v>
      </c>
    </row>
    <row r="36" spans="1:3" ht="12" customHeight="1" x14ac:dyDescent="0.2">
      <c r="A36" s="46" t="str">
        <f>'Pregnant Women Participating'!A36</f>
        <v>Illinois</v>
      </c>
      <c r="B36" s="51">
        <v>10958</v>
      </c>
      <c r="C36" s="47">
        <f t="shared" si="0"/>
        <v>10958</v>
      </c>
    </row>
    <row r="37" spans="1:3" ht="12" customHeight="1" x14ac:dyDescent="0.2">
      <c r="A37" s="46" t="str">
        <f>'Pregnant Women Participating'!A37</f>
        <v>Indiana</v>
      </c>
      <c r="B37" s="51">
        <v>6629</v>
      </c>
      <c r="C37" s="47">
        <f t="shared" si="0"/>
        <v>6629</v>
      </c>
    </row>
    <row r="38" spans="1:3" ht="12" customHeight="1" x14ac:dyDescent="0.2">
      <c r="A38" s="46" t="str">
        <f>'Pregnant Women Participating'!A38</f>
        <v>Iowa</v>
      </c>
      <c r="B38" s="51">
        <v>1999</v>
      </c>
      <c r="C38" s="47">
        <f t="shared" si="0"/>
        <v>1999</v>
      </c>
    </row>
    <row r="39" spans="1:3" ht="12" customHeight="1" x14ac:dyDescent="0.2">
      <c r="A39" s="46" t="str">
        <f>'Pregnant Women Participating'!A39</f>
        <v>Michigan</v>
      </c>
      <c r="B39" s="51">
        <v>6022</v>
      </c>
      <c r="C39" s="47">
        <f t="shared" si="0"/>
        <v>6022</v>
      </c>
    </row>
    <row r="40" spans="1:3" ht="12" customHeight="1" x14ac:dyDescent="0.2">
      <c r="A40" s="46" t="str">
        <f>'Pregnant Women Participating'!A40</f>
        <v>Minnesota</v>
      </c>
      <c r="B40" s="51">
        <v>5465</v>
      </c>
      <c r="C40" s="47">
        <f t="shared" si="0"/>
        <v>5465</v>
      </c>
    </row>
    <row r="41" spans="1:3" ht="12" customHeight="1" x14ac:dyDescent="0.2">
      <c r="A41" s="46" t="str">
        <f>'Pregnant Women Participating'!A41</f>
        <v>Ohio</v>
      </c>
      <c r="B41" s="51">
        <v>9390</v>
      </c>
      <c r="C41" s="47">
        <f t="shared" si="0"/>
        <v>9390</v>
      </c>
    </row>
    <row r="42" spans="1:3" ht="12" customHeight="1" x14ac:dyDescent="0.2">
      <c r="A42" s="46" t="str">
        <f>'Pregnant Women Participating'!A42</f>
        <v>Wisconsin</v>
      </c>
      <c r="B42" s="51">
        <v>3411</v>
      </c>
      <c r="C42" s="47">
        <f t="shared" si="0"/>
        <v>3411</v>
      </c>
    </row>
    <row r="43" spans="1:3" s="50" customFormat="1" ht="24.75" customHeight="1" x14ac:dyDescent="0.2">
      <c r="A43" s="48" t="str">
        <f>'Pregnant Women Participating'!A43</f>
        <v>Midwest Region</v>
      </c>
      <c r="B43" s="52">
        <v>43874</v>
      </c>
      <c r="C43" s="49">
        <f t="shared" si="0"/>
        <v>43874</v>
      </c>
    </row>
    <row r="44" spans="1:3" ht="12" customHeight="1" x14ac:dyDescent="0.2">
      <c r="A44" s="46" t="str">
        <f>'Pregnant Women Participating'!A44</f>
        <v>Arizona</v>
      </c>
      <c r="B44" s="51">
        <v>7805</v>
      </c>
      <c r="C44" s="47">
        <f t="shared" si="0"/>
        <v>7805</v>
      </c>
    </row>
    <row r="45" spans="1:3" ht="12" customHeight="1" x14ac:dyDescent="0.2">
      <c r="A45" s="46" t="str">
        <f>'Pregnant Women Participating'!A45</f>
        <v>Arkansas</v>
      </c>
      <c r="B45" s="51">
        <v>1859</v>
      </c>
      <c r="C45" s="47">
        <f t="shared" si="0"/>
        <v>1859</v>
      </c>
    </row>
    <row r="46" spans="1:3" ht="12" customHeight="1" x14ac:dyDescent="0.2">
      <c r="A46" s="46" t="str">
        <f>'Pregnant Women Participating'!A46</f>
        <v>Louisiana</v>
      </c>
      <c r="B46" s="51">
        <v>4453</v>
      </c>
      <c r="C46" s="47">
        <f t="shared" si="0"/>
        <v>4453</v>
      </c>
    </row>
    <row r="47" spans="1:3" ht="12" customHeight="1" x14ac:dyDescent="0.2">
      <c r="A47" s="46" t="str">
        <f>'Pregnant Women Participating'!A47</f>
        <v>New Mexico</v>
      </c>
      <c r="B47" s="51">
        <v>2142</v>
      </c>
      <c r="C47" s="47">
        <f t="shared" si="0"/>
        <v>2142</v>
      </c>
    </row>
    <row r="48" spans="1:3" ht="12" customHeight="1" x14ac:dyDescent="0.2">
      <c r="A48" s="46" t="str">
        <f>'Pregnant Women Participating'!A48</f>
        <v>Oklahoma</v>
      </c>
      <c r="B48" s="51">
        <v>3339</v>
      </c>
      <c r="C48" s="47">
        <f t="shared" si="0"/>
        <v>3339</v>
      </c>
    </row>
    <row r="49" spans="1:3" ht="12" customHeight="1" x14ac:dyDescent="0.2">
      <c r="A49" s="46" t="str">
        <f>'Pregnant Women Participating'!A49</f>
        <v>Texas</v>
      </c>
      <c r="B49" s="51">
        <v>85423</v>
      </c>
      <c r="C49" s="47">
        <f t="shared" si="0"/>
        <v>85423</v>
      </c>
    </row>
    <row r="50" spans="1:3" ht="12" customHeight="1" x14ac:dyDescent="0.2">
      <c r="A50" s="46" t="str">
        <f>'Pregnant Women Participating'!A50</f>
        <v>Utah</v>
      </c>
      <c r="B50" s="51">
        <v>1638</v>
      </c>
      <c r="C50" s="47">
        <f t="shared" si="0"/>
        <v>1638</v>
      </c>
    </row>
    <row r="51" spans="1:3" ht="12" customHeight="1" x14ac:dyDescent="0.2">
      <c r="A51" s="46" t="str">
        <f>'Pregnant Women Participating'!A51</f>
        <v>Inter-Tribal Council, AZ</v>
      </c>
      <c r="B51" s="51">
        <v>218</v>
      </c>
      <c r="C51" s="47">
        <f t="shared" si="0"/>
        <v>218</v>
      </c>
    </row>
    <row r="52" spans="1:3" ht="12" customHeight="1" x14ac:dyDescent="0.2">
      <c r="A52" s="46" t="str">
        <f>'Pregnant Women Participating'!A52</f>
        <v>Navajo Nation, AZ</v>
      </c>
      <c r="B52" s="51">
        <v>214</v>
      </c>
      <c r="C52" s="47">
        <f t="shared" si="0"/>
        <v>214</v>
      </c>
    </row>
    <row r="53" spans="1:3" ht="12" customHeight="1" x14ac:dyDescent="0.2">
      <c r="A53" s="46" t="str">
        <f>'Pregnant Women Participating'!A53</f>
        <v>Acoma, Canoncito &amp; Laguna, NM</v>
      </c>
      <c r="B53" s="51">
        <v>12</v>
      </c>
      <c r="C53" s="47">
        <f t="shared" si="0"/>
        <v>12</v>
      </c>
    </row>
    <row r="54" spans="1:3" ht="12" customHeight="1" x14ac:dyDescent="0.2">
      <c r="A54" s="46" t="str">
        <f>'Pregnant Women Participating'!A54</f>
        <v>Eight Northern Pueblos, NM</v>
      </c>
      <c r="B54" s="51">
        <v>10</v>
      </c>
      <c r="C54" s="47">
        <f t="shared" si="0"/>
        <v>10</v>
      </c>
    </row>
    <row r="55" spans="1:3" ht="12" customHeight="1" x14ac:dyDescent="0.2">
      <c r="A55" s="46" t="str">
        <f>'Pregnant Women Participating'!A55</f>
        <v>Five Sandoval Pueblos, NM</v>
      </c>
      <c r="B55" s="51">
        <v>7</v>
      </c>
      <c r="C55" s="47">
        <f t="shared" si="0"/>
        <v>7</v>
      </c>
    </row>
    <row r="56" spans="1:3" ht="12" customHeight="1" x14ac:dyDescent="0.2">
      <c r="A56" s="46" t="str">
        <f>'Pregnant Women Participating'!A56</f>
        <v>Isleta Pueblo, NM</v>
      </c>
      <c r="B56" s="51">
        <v>35</v>
      </c>
      <c r="C56" s="47">
        <f t="shared" si="0"/>
        <v>35</v>
      </c>
    </row>
    <row r="57" spans="1:3" ht="12" customHeight="1" x14ac:dyDescent="0.2">
      <c r="A57" s="46" t="str">
        <f>'Pregnant Women Participating'!A57</f>
        <v>San Felipe Pueblo, NM</v>
      </c>
      <c r="B57" s="51">
        <v>10</v>
      </c>
      <c r="C57" s="47">
        <f t="shared" si="0"/>
        <v>10</v>
      </c>
    </row>
    <row r="58" spans="1:3" ht="12" customHeight="1" x14ac:dyDescent="0.2">
      <c r="A58" s="46" t="str">
        <f>'Pregnant Women Participating'!A58</f>
        <v>Santo Domingo Tribe, NM</v>
      </c>
      <c r="B58" s="51">
        <v>3</v>
      </c>
      <c r="C58" s="47">
        <f t="shared" si="0"/>
        <v>3</v>
      </c>
    </row>
    <row r="59" spans="1:3" ht="12" customHeight="1" x14ac:dyDescent="0.2">
      <c r="A59" s="46" t="str">
        <f>'Pregnant Women Participating'!A59</f>
        <v>Zuni Pueblo, NM</v>
      </c>
      <c r="B59" s="51">
        <v>10</v>
      </c>
      <c r="C59" s="47">
        <f t="shared" si="0"/>
        <v>10</v>
      </c>
    </row>
    <row r="60" spans="1:3" ht="12" customHeight="1" x14ac:dyDescent="0.2">
      <c r="A60" s="46" t="str">
        <f>'Pregnant Women Participating'!A60</f>
        <v>Cherokee Nation, OK</v>
      </c>
      <c r="B60" s="51">
        <v>118</v>
      </c>
      <c r="C60" s="47">
        <f t="shared" si="0"/>
        <v>118</v>
      </c>
    </row>
    <row r="61" spans="1:3" ht="12" customHeight="1" x14ac:dyDescent="0.2">
      <c r="A61" s="46" t="str">
        <f>'Pregnant Women Participating'!A61</f>
        <v>Chickasaw Nation, OK</v>
      </c>
      <c r="B61" s="51">
        <v>87</v>
      </c>
      <c r="C61" s="47">
        <f t="shared" si="0"/>
        <v>87</v>
      </c>
    </row>
    <row r="62" spans="1:3" ht="12" customHeight="1" x14ac:dyDescent="0.2">
      <c r="A62" s="46" t="str">
        <f>'Pregnant Women Participating'!A62</f>
        <v>Choctaw Nation, OK</v>
      </c>
      <c r="B62" s="51">
        <v>100</v>
      </c>
      <c r="C62" s="47">
        <f t="shared" si="0"/>
        <v>100</v>
      </c>
    </row>
    <row r="63" spans="1:3" ht="12" customHeight="1" x14ac:dyDescent="0.2">
      <c r="A63" s="46" t="str">
        <f>'Pregnant Women Participating'!A63</f>
        <v>Citizen Potawatomi Nation, OK</v>
      </c>
      <c r="B63" s="51">
        <v>37</v>
      </c>
      <c r="C63" s="47">
        <f t="shared" si="0"/>
        <v>37</v>
      </c>
    </row>
    <row r="64" spans="1:3" ht="12" customHeight="1" x14ac:dyDescent="0.2">
      <c r="A64" s="46" t="str">
        <f>'Pregnant Women Participating'!A64</f>
        <v>Inter-Tribal Council, OK</v>
      </c>
      <c r="B64" s="51">
        <v>17</v>
      </c>
      <c r="C64" s="47">
        <f t="shared" si="0"/>
        <v>17</v>
      </c>
    </row>
    <row r="65" spans="1:3" ht="12" customHeight="1" x14ac:dyDescent="0.2">
      <c r="A65" s="46" t="str">
        <f>'Pregnant Women Participating'!A65</f>
        <v>Muscogee Creek Nation, OK</v>
      </c>
      <c r="B65" s="51">
        <v>46</v>
      </c>
      <c r="C65" s="47">
        <f t="shared" si="0"/>
        <v>46</v>
      </c>
    </row>
    <row r="66" spans="1:3" ht="12" customHeight="1" x14ac:dyDescent="0.2">
      <c r="A66" s="46" t="str">
        <f>'Pregnant Women Participating'!A66</f>
        <v>Osage Tribal Council, OK</v>
      </c>
      <c r="B66" s="51">
        <v>126</v>
      </c>
      <c r="C66" s="47">
        <f t="shared" si="0"/>
        <v>126</v>
      </c>
    </row>
    <row r="67" spans="1:3" ht="12" customHeight="1" x14ac:dyDescent="0.2">
      <c r="A67" s="46" t="str">
        <f>'Pregnant Women Participating'!A67</f>
        <v>Otoe-Missouria Tribe, OK</v>
      </c>
      <c r="B67" s="51">
        <v>13</v>
      </c>
      <c r="C67" s="47">
        <f t="shared" si="0"/>
        <v>13</v>
      </c>
    </row>
    <row r="68" spans="1:3" ht="12" customHeight="1" x14ac:dyDescent="0.2">
      <c r="A68" s="46" t="str">
        <f>'Pregnant Women Participating'!A68</f>
        <v>Wichita, Caddo &amp; Delaware (WCD), OK</v>
      </c>
      <c r="B68" s="51">
        <v>156</v>
      </c>
      <c r="C68" s="47">
        <f t="shared" si="0"/>
        <v>156</v>
      </c>
    </row>
    <row r="69" spans="1:3" s="50" customFormat="1" ht="24.75" customHeight="1" x14ac:dyDescent="0.2">
      <c r="A69" s="48" t="str">
        <f>'Pregnant Women Participating'!A69</f>
        <v>Southwest Region</v>
      </c>
      <c r="B69" s="52">
        <v>107878</v>
      </c>
      <c r="C69" s="49">
        <f t="shared" si="0"/>
        <v>107878</v>
      </c>
    </row>
    <row r="70" spans="1:3" ht="12" customHeight="1" x14ac:dyDescent="0.2">
      <c r="A70" s="46" t="str">
        <f>'Pregnant Women Participating'!A70</f>
        <v>Colorado</v>
      </c>
      <c r="B70" s="47">
        <v>4478</v>
      </c>
      <c r="C70" s="47">
        <f t="shared" si="0"/>
        <v>4478</v>
      </c>
    </row>
    <row r="71" spans="1:3" ht="12" customHeight="1" x14ac:dyDescent="0.2">
      <c r="A71" s="46" t="str">
        <f>'Pregnant Women Participating'!A71</f>
        <v>Kansas</v>
      </c>
      <c r="B71" s="47">
        <v>2019</v>
      </c>
      <c r="C71" s="47">
        <f t="shared" si="0"/>
        <v>2019</v>
      </c>
    </row>
    <row r="72" spans="1:3" ht="12" customHeight="1" x14ac:dyDescent="0.2">
      <c r="A72" s="46" t="str">
        <f>'Pregnant Women Participating'!A72</f>
        <v>Missouri</v>
      </c>
      <c r="B72" s="47">
        <v>3957</v>
      </c>
      <c r="C72" s="47">
        <f t="shared" si="0"/>
        <v>3957</v>
      </c>
    </row>
    <row r="73" spans="1:3" ht="12" customHeight="1" x14ac:dyDescent="0.2">
      <c r="A73" s="46" t="str">
        <f>'Pregnant Women Participating'!A73</f>
        <v>Montana</v>
      </c>
      <c r="B73" s="47">
        <v>406</v>
      </c>
      <c r="C73" s="47">
        <f t="shared" si="0"/>
        <v>406</v>
      </c>
    </row>
    <row r="74" spans="1:3" ht="12" customHeight="1" x14ac:dyDescent="0.2">
      <c r="A74" s="46" t="str">
        <f>'Pregnant Women Participating'!A74</f>
        <v>Nebraska</v>
      </c>
      <c r="B74" s="47">
        <v>1459</v>
      </c>
      <c r="C74" s="47">
        <f t="shared" si="0"/>
        <v>1459</v>
      </c>
    </row>
    <row r="75" spans="1:3" ht="12" customHeight="1" x14ac:dyDescent="0.2">
      <c r="A75" s="46" t="str">
        <f>'Pregnant Women Participating'!A75</f>
        <v>North Dakota</v>
      </c>
      <c r="B75" s="47">
        <v>301</v>
      </c>
      <c r="C75" s="47">
        <f t="shared" si="0"/>
        <v>301</v>
      </c>
    </row>
    <row r="76" spans="1:3" ht="12" customHeight="1" x14ac:dyDescent="0.2">
      <c r="A76" s="46" t="str">
        <f>'Pregnant Women Participating'!A76</f>
        <v>South Dakota</v>
      </c>
      <c r="B76" s="47">
        <v>587</v>
      </c>
      <c r="C76" s="47">
        <f t="shared" si="0"/>
        <v>587</v>
      </c>
    </row>
    <row r="77" spans="1:3" ht="12" customHeight="1" x14ac:dyDescent="0.2">
      <c r="A77" s="46" t="str">
        <f>'Pregnant Women Participating'!A77</f>
        <v>Wyoming</v>
      </c>
      <c r="B77" s="47">
        <v>207</v>
      </c>
      <c r="C77" s="47">
        <f t="shared" si="0"/>
        <v>207</v>
      </c>
    </row>
    <row r="78" spans="1:3" ht="12" customHeight="1" x14ac:dyDescent="0.2">
      <c r="A78" s="46" t="str">
        <f>'Pregnant Women Participating'!A78</f>
        <v>Ute Mountain Ute Tribe, CO</v>
      </c>
      <c r="B78" s="47">
        <v>9</v>
      </c>
      <c r="C78" s="47">
        <f t="shared" si="0"/>
        <v>9</v>
      </c>
    </row>
    <row r="79" spans="1:3" ht="12" customHeight="1" x14ac:dyDescent="0.2">
      <c r="A79" s="46" t="str">
        <f>'Pregnant Women Participating'!A79</f>
        <v>Omaha Sioux, NE</v>
      </c>
      <c r="B79" s="47">
        <v>5</v>
      </c>
      <c r="C79" s="47">
        <f t="shared" si="0"/>
        <v>5</v>
      </c>
    </row>
    <row r="80" spans="1:3" ht="12" customHeight="1" x14ac:dyDescent="0.2">
      <c r="A80" s="46" t="str">
        <f>'Pregnant Women Participating'!A80</f>
        <v>Santee Sioux, NE</v>
      </c>
      <c r="B80" s="47">
        <v>1</v>
      </c>
      <c r="C80" s="47">
        <f t="shared" si="0"/>
        <v>1</v>
      </c>
    </row>
    <row r="81" spans="1:3" ht="12" customHeight="1" x14ac:dyDescent="0.2">
      <c r="A81" s="46" t="str">
        <f>'Pregnant Women Participating'!A81</f>
        <v>Winnebago Tribe, NE</v>
      </c>
      <c r="B81" s="47">
        <v>1</v>
      </c>
      <c r="C81" s="47">
        <f t="shared" si="0"/>
        <v>1</v>
      </c>
    </row>
    <row r="82" spans="1:3" ht="12" customHeight="1" x14ac:dyDescent="0.2">
      <c r="A82" s="46" t="str">
        <f>'Pregnant Women Participating'!A82</f>
        <v>Standing Rock Sioux Tribe, ND</v>
      </c>
      <c r="B82" s="47">
        <v>1</v>
      </c>
      <c r="C82" s="47">
        <f t="shared" si="0"/>
        <v>1</v>
      </c>
    </row>
    <row r="83" spans="1:3" ht="12" customHeight="1" x14ac:dyDescent="0.2">
      <c r="A83" s="46" t="str">
        <f>'Pregnant Women Participating'!A83</f>
        <v>Three Affiliated Tribes, ND</v>
      </c>
      <c r="B83" s="47">
        <v>4</v>
      </c>
      <c r="C83" s="47">
        <f t="shared" si="0"/>
        <v>4</v>
      </c>
    </row>
    <row r="84" spans="1:3" ht="12" customHeight="1" x14ac:dyDescent="0.2">
      <c r="A84" s="46" t="str">
        <f>'Pregnant Women Participating'!A84</f>
        <v>Cheyenne River Sioux, SD</v>
      </c>
      <c r="B84" s="47">
        <v>11</v>
      </c>
      <c r="C84" s="47">
        <f t="shared" si="0"/>
        <v>11</v>
      </c>
    </row>
    <row r="85" spans="1:3" ht="12" customHeight="1" x14ac:dyDescent="0.2">
      <c r="A85" s="46" t="str">
        <f>'Pregnant Women Participating'!A85</f>
        <v>Rosebud Sioux, SD</v>
      </c>
      <c r="B85" s="47">
        <v>27</v>
      </c>
      <c r="C85" s="47">
        <f t="shared" si="0"/>
        <v>27</v>
      </c>
    </row>
    <row r="86" spans="1:3" ht="12" customHeight="1" x14ac:dyDescent="0.2">
      <c r="A86" s="46" t="str">
        <f>'Pregnant Women Participating'!A86</f>
        <v>Northern Arapahoe, WY</v>
      </c>
      <c r="B86" s="47">
        <v>13</v>
      </c>
      <c r="C86" s="47">
        <f t="shared" si="0"/>
        <v>13</v>
      </c>
    </row>
    <row r="87" spans="1:3" ht="12" customHeight="1" x14ac:dyDescent="0.2">
      <c r="A87" s="46" t="str">
        <f>'Pregnant Women Participating'!A87</f>
        <v>Shoshone Tribe, WY</v>
      </c>
      <c r="B87" s="47">
        <v>1</v>
      </c>
      <c r="C87" s="47">
        <f t="shared" si="0"/>
        <v>1</v>
      </c>
    </row>
    <row r="88" spans="1:3" s="50" customFormat="1" ht="24.75" customHeight="1" x14ac:dyDescent="0.2">
      <c r="A88" s="48" t="str">
        <f>'Pregnant Women Participating'!A88</f>
        <v>Mountain Plains</v>
      </c>
      <c r="B88" s="52">
        <v>13487</v>
      </c>
      <c r="C88" s="49">
        <f t="shared" si="0"/>
        <v>13487</v>
      </c>
    </row>
    <row r="89" spans="1:3" ht="12" customHeight="1" x14ac:dyDescent="0.2">
      <c r="A89" s="53" t="str">
        <f>'Pregnant Women Participating'!A89</f>
        <v>Alaska</v>
      </c>
      <c r="B89" s="47">
        <v>550</v>
      </c>
      <c r="C89" s="47">
        <f t="shared" si="0"/>
        <v>550</v>
      </c>
    </row>
    <row r="90" spans="1:3" ht="12" customHeight="1" x14ac:dyDescent="0.2">
      <c r="A90" s="53" t="str">
        <f>'Pregnant Women Participating'!A90</f>
        <v>American Samoa</v>
      </c>
      <c r="B90" s="47">
        <v>216</v>
      </c>
      <c r="C90" s="47">
        <f t="shared" si="0"/>
        <v>216</v>
      </c>
    </row>
    <row r="91" spans="1:3" ht="12" customHeight="1" x14ac:dyDescent="0.2">
      <c r="A91" s="53" t="str">
        <f>'Pregnant Women Participating'!A91</f>
        <v>California</v>
      </c>
      <c r="B91" s="47">
        <v>44762</v>
      </c>
      <c r="C91" s="47">
        <f t="shared" si="0"/>
        <v>44762</v>
      </c>
    </row>
    <row r="92" spans="1:3" ht="12" customHeight="1" x14ac:dyDescent="0.2">
      <c r="A92" s="53" t="str">
        <f>'Pregnant Women Participating'!A92</f>
        <v>Guam</v>
      </c>
      <c r="B92" s="47">
        <v>298</v>
      </c>
      <c r="C92" s="47">
        <f t="shared" si="0"/>
        <v>298</v>
      </c>
    </row>
    <row r="93" spans="1:3" ht="12" customHeight="1" x14ac:dyDescent="0.2">
      <c r="A93" s="53" t="str">
        <f>'Pregnant Women Participating'!A93</f>
        <v>Hawaii</v>
      </c>
      <c r="B93" s="47">
        <v>1028</v>
      </c>
      <c r="C93" s="47">
        <f t="shared" si="0"/>
        <v>1028</v>
      </c>
    </row>
    <row r="94" spans="1:3" ht="12" customHeight="1" x14ac:dyDescent="0.2">
      <c r="A94" s="53" t="str">
        <f>'Pregnant Women Participating'!A94</f>
        <v>Idaho</v>
      </c>
      <c r="B94" s="47">
        <v>1188</v>
      </c>
      <c r="C94" s="47">
        <f t="shared" si="0"/>
        <v>1188</v>
      </c>
    </row>
    <row r="95" spans="1:3" ht="12" customHeight="1" x14ac:dyDescent="0.2">
      <c r="A95" s="53" t="str">
        <f>'Pregnant Women Participating'!A95</f>
        <v>Nevada</v>
      </c>
      <c r="B95" s="47">
        <v>2427</v>
      </c>
      <c r="C95" s="47">
        <f t="shared" si="0"/>
        <v>2427</v>
      </c>
    </row>
    <row r="96" spans="1:3" ht="12" customHeight="1" x14ac:dyDescent="0.2">
      <c r="A96" s="53" t="str">
        <f>'Pregnant Women Participating'!A96</f>
        <v>Oregon</v>
      </c>
      <c r="B96" s="47">
        <v>2698</v>
      </c>
      <c r="C96" s="47">
        <f t="shared" si="0"/>
        <v>2698</v>
      </c>
    </row>
    <row r="97" spans="1:3" ht="12" customHeight="1" x14ac:dyDescent="0.2">
      <c r="A97" s="53" t="str">
        <f>'Pregnant Women Participating'!A97</f>
        <v>Washington</v>
      </c>
      <c r="B97" s="47">
        <v>3250</v>
      </c>
      <c r="C97" s="47">
        <f t="shared" si="0"/>
        <v>3250</v>
      </c>
    </row>
    <row r="98" spans="1:3" ht="12" customHeight="1" x14ac:dyDescent="0.2">
      <c r="A98" s="53" t="str">
        <f>'Pregnant Women Participating'!A98</f>
        <v>Northern Marianas</v>
      </c>
      <c r="B98" s="47">
        <v>143</v>
      </c>
      <c r="C98" s="47">
        <f t="shared" si="0"/>
        <v>143</v>
      </c>
    </row>
    <row r="99" spans="1:3" ht="12" customHeight="1" x14ac:dyDescent="0.2">
      <c r="A99" s="53" t="str">
        <f>'Pregnant Women Participating'!A99</f>
        <v>Inter-Tribal Council, NV</v>
      </c>
      <c r="B99" s="47">
        <v>15</v>
      </c>
      <c r="C99" s="47">
        <f t="shared" si="0"/>
        <v>15</v>
      </c>
    </row>
    <row r="100" spans="1:3" s="50" customFormat="1" ht="24.75" customHeight="1" x14ac:dyDescent="0.2">
      <c r="A100" s="48" t="str">
        <f>'Pregnant Women Participating'!A100</f>
        <v>Western Region</v>
      </c>
      <c r="B100" s="52">
        <v>56575</v>
      </c>
      <c r="C100" s="49">
        <f t="shared" si="0"/>
        <v>56575</v>
      </c>
    </row>
    <row r="101" spans="1:3" s="56" customFormat="1" ht="16.5" customHeight="1" thickBot="1" x14ac:dyDescent="0.25">
      <c r="A101" s="54" t="str">
        <f>'Pregnant Women Participating'!A101</f>
        <v>TOTAL</v>
      </c>
      <c r="B101" s="55">
        <v>383102</v>
      </c>
      <c r="C101" s="55">
        <f t="shared" si="0"/>
        <v>383102</v>
      </c>
    </row>
    <row r="102" spans="1:3" ht="12.75" customHeight="1" thickTop="1" x14ac:dyDescent="0.2">
      <c r="A102" s="57"/>
    </row>
    <row r="103" spans="1:3" x14ac:dyDescent="0.2">
      <c r="A103" s="57"/>
    </row>
    <row r="104" spans="1:3" s="58" customFormat="1" ht="12.75" x14ac:dyDescent="0.2">
      <c r="A104" s="39" t="s">
        <v>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C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2" width="11.7109375" style="3" customWidth="1"/>
    <col min="3" max="3" width="13.7109375" style="3" customWidth="1"/>
    <col min="4" max="16384" width="9.140625" style="3"/>
  </cols>
  <sheetData>
    <row r="1" spans="1:3" ht="12" customHeight="1" x14ac:dyDescent="0.2">
      <c r="A1" s="10" t="s">
        <v>11</v>
      </c>
      <c r="B1" s="2"/>
    </row>
    <row r="2" spans="1:3" ht="12" customHeight="1" x14ac:dyDescent="0.2">
      <c r="A2" s="10" t="str">
        <f>'Pregnant Women Participating'!A2</f>
        <v>FISCAL YEAR 2026</v>
      </c>
      <c r="B2" s="2"/>
    </row>
    <row r="3" spans="1:3" ht="12" customHeight="1" x14ac:dyDescent="0.2">
      <c r="A3" s="1" t="str">
        <f>'Pregnant Women Participating'!A3</f>
        <v>Data as of January 23, 2026</v>
      </c>
      <c r="B3" s="2"/>
    </row>
    <row r="4" spans="1:3" ht="12" customHeight="1" x14ac:dyDescent="0.2">
      <c r="A4" s="2"/>
      <c r="B4" s="2"/>
    </row>
    <row r="5" spans="1:3" ht="24" customHeight="1" x14ac:dyDescent="0.2">
      <c r="A5" s="6" t="s">
        <v>0</v>
      </c>
      <c r="B5" s="18">
        <f>DATE(RIGHT(A2,4)-1,10,1)</f>
        <v>45931</v>
      </c>
      <c r="C5" s="12" t="s">
        <v>12</v>
      </c>
    </row>
    <row r="6" spans="1:3" ht="12" customHeight="1" x14ac:dyDescent="0.2">
      <c r="A6" s="7" t="str">
        <f>'Pregnant Women Participating'!A6</f>
        <v>Connecticut</v>
      </c>
      <c r="B6" s="13">
        <v>4528</v>
      </c>
      <c r="C6" s="13">
        <f t="shared" ref="C6:C14" si="0">IF(SUM(B6,B6)&gt;0,AVERAGE(B6,B6)," ")</f>
        <v>4528</v>
      </c>
    </row>
    <row r="7" spans="1:3" ht="12" customHeight="1" x14ac:dyDescent="0.2">
      <c r="A7" s="7" t="str">
        <f>'Pregnant Women Participating'!A7</f>
        <v>Maine</v>
      </c>
      <c r="B7" s="13">
        <v>1809</v>
      </c>
      <c r="C7" s="13">
        <f t="shared" si="0"/>
        <v>1809</v>
      </c>
    </row>
    <row r="8" spans="1:3" ht="12" customHeight="1" x14ac:dyDescent="0.2">
      <c r="A8" s="7" t="str">
        <f>'Pregnant Women Participating'!A8</f>
        <v>Massachusetts</v>
      </c>
      <c r="B8" s="13">
        <v>11094</v>
      </c>
      <c r="C8" s="13">
        <f t="shared" si="0"/>
        <v>11094</v>
      </c>
    </row>
    <row r="9" spans="1:3" ht="12" customHeight="1" x14ac:dyDescent="0.2">
      <c r="A9" s="7" t="str">
        <f>'Pregnant Women Participating'!A9</f>
        <v>New Hampshire</v>
      </c>
      <c r="B9" s="13">
        <v>1071</v>
      </c>
      <c r="C9" s="13">
        <f t="shared" si="0"/>
        <v>1071</v>
      </c>
    </row>
    <row r="10" spans="1:3" ht="12" customHeight="1" x14ac:dyDescent="0.2">
      <c r="A10" s="7" t="str">
        <f>'Pregnant Women Participating'!A10</f>
        <v>New York</v>
      </c>
      <c r="B10" s="13">
        <v>51235</v>
      </c>
      <c r="C10" s="13">
        <f t="shared" si="0"/>
        <v>51235</v>
      </c>
    </row>
    <row r="11" spans="1:3" ht="12" customHeight="1" x14ac:dyDescent="0.2">
      <c r="A11" s="7" t="str">
        <f>'Pregnant Women Participating'!A11</f>
        <v>Rhode Island</v>
      </c>
      <c r="B11" s="13">
        <v>1495</v>
      </c>
      <c r="C11" s="13">
        <f t="shared" si="0"/>
        <v>1495</v>
      </c>
    </row>
    <row r="12" spans="1:3" ht="12" customHeight="1" x14ac:dyDescent="0.2">
      <c r="A12" s="7" t="str">
        <f>'Pregnant Women Participating'!A12</f>
        <v>Vermont</v>
      </c>
      <c r="B12" s="13">
        <v>1091</v>
      </c>
      <c r="C12" s="13">
        <f t="shared" si="0"/>
        <v>1091</v>
      </c>
    </row>
    <row r="13" spans="1:3" ht="12" customHeight="1" x14ac:dyDescent="0.2">
      <c r="A13" s="7" t="str">
        <f>'Pregnant Women Participating'!A13</f>
        <v>Virgin Islands</v>
      </c>
      <c r="B13" s="13">
        <v>345</v>
      </c>
      <c r="C13" s="13">
        <f t="shared" si="0"/>
        <v>345</v>
      </c>
    </row>
    <row r="14" spans="1:3" ht="12" customHeight="1" x14ac:dyDescent="0.2">
      <c r="A14" s="7" t="str">
        <f>'Pregnant Women Participating'!A14</f>
        <v>Pleasant Point, ME</v>
      </c>
      <c r="B14" s="13">
        <v>2</v>
      </c>
      <c r="C14" s="13">
        <f t="shared" si="0"/>
        <v>2</v>
      </c>
    </row>
    <row r="15" spans="1:3" s="17" customFormat="1" ht="24.75" customHeight="1" x14ac:dyDescent="0.2">
      <c r="A15" s="14" t="str">
        <f>'Pregnant Women Participating'!A15</f>
        <v>Northeast Region</v>
      </c>
      <c r="B15" s="16">
        <v>72670</v>
      </c>
      <c r="C15" s="16">
        <f t="shared" ref="C15:C101" si="1">IF(SUM(B15,B15)&gt;0,AVERAGE(B15,B15)," ")</f>
        <v>72670</v>
      </c>
    </row>
    <row r="16" spans="1:3" ht="12" customHeight="1" x14ac:dyDescent="0.2">
      <c r="A16" s="7" t="str">
        <f>'Pregnant Women Participating'!A16</f>
        <v>Delaware</v>
      </c>
      <c r="B16" s="4">
        <v>1887</v>
      </c>
      <c r="C16" s="13">
        <f t="shared" si="1"/>
        <v>1887</v>
      </c>
    </row>
    <row r="17" spans="1:3" ht="12" customHeight="1" x14ac:dyDescent="0.2">
      <c r="A17" s="7" t="str">
        <f>'Pregnant Women Participating'!A17</f>
        <v>District of Columbia</v>
      </c>
      <c r="B17" s="4">
        <v>1303</v>
      </c>
      <c r="C17" s="13">
        <f t="shared" si="1"/>
        <v>1303</v>
      </c>
    </row>
    <row r="18" spans="1:3" ht="12" customHeight="1" x14ac:dyDescent="0.2">
      <c r="A18" s="7" t="str">
        <f>'Pregnant Women Participating'!A18</f>
        <v>Maryland</v>
      </c>
      <c r="B18" s="4">
        <v>12466</v>
      </c>
      <c r="C18" s="13">
        <f t="shared" si="1"/>
        <v>12466</v>
      </c>
    </row>
    <row r="19" spans="1:3" ht="12" customHeight="1" x14ac:dyDescent="0.2">
      <c r="A19" s="7" t="str">
        <f>'Pregnant Women Participating'!A19</f>
        <v>New Jersey</v>
      </c>
      <c r="B19" s="4">
        <v>18325</v>
      </c>
      <c r="C19" s="13">
        <f t="shared" si="1"/>
        <v>18325</v>
      </c>
    </row>
    <row r="20" spans="1:3" ht="12" customHeight="1" x14ac:dyDescent="0.2">
      <c r="A20" s="7" t="str">
        <f>'Pregnant Women Participating'!A20</f>
        <v>Pennsylvania</v>
      </c>
      <c r="B20" s="4">
        <v>12052</v>
      </c>
      <c r="C20" s="13">
        <f t="shared" si="1"/>
        <v>12052</v>
      </c>
    </row>
    <row r="21" spans="1:3" ht="12" customHeight="1" x14ac:dyDescent="0.2">
      <c r="A21" s="7" t="str">
        <f>'Pregnant Women Participating'!A21</f>
        <v>Puerto Rico</v>
      </c>
      <c r="B21" s="4">
        <v>5537</v>
      </c>
      <c r="C21" s="13">
        <f t="shared" si="1"/>
        <v>5537</v>
      </c>
    </row>
    <row r="22" spans="1:3" ht="12" customHeight="1" x14ac:dyDescent="0.2">
      <c r="A22" s="7" t="str">
        <f>'Pregnant Women Participating'!A22</f>
        <v>Virginia</v>
      </c>
      <c r="B22" s="4">
        <v>8553</v>
      </c>
      <c r="C22" s="13">
        <f t="shared" si="1"/>
        <v>8553</v>
      </c>
    </row>
    <row r="23" spans="1:3" ht="12" customHeight="1" x14ac:dyDescent="0.2">
      <c r="A23" s="7" t="str">
        <f>'Pregnant Women Participating'!A23</f>
        <v>West Virginia</v>
      </c>
      <c r="B23" s="4">
        <v>2101</v>
      </c>
      <c r="C23" s="13">
        <f t="shared" si="1"/>
        <v>2101</v>
      </c>
    </row>
    <row r="24" spans="1:3" s="17" customFormat="1" ht="24.75" customHeight="1" x14ac:dyDescent="0.2">
      <c r="A24" s="14" t="str">
        <f>'Pregnant Women Participating'!A24</f>
        <v>Mid-Atlantic Region</v>
      </c>
      <c r="B24" s="15">
        <v>62224</v>
      </c>
      <c r="C24" s="16">
        <f t="shared" si="1"/>
        <v>62224</v>
      </c>
    </row>
    <row r="25" spans="1:3" ht="12" customHeight="1" x14ac:dyDescent="0.2">
      <c r="A25" s="7" t="str">
        <f>'Pregnant Women Participating'!A25</f>
        <v>Alabama</v>
      </c>
      <c r="B25" s="4">
        <v>5002</v>
      </c>
      <c r="C25" s="13">
        <f t="shared" si="1"/>
        <v>5002</v>
      </c>
    </row>
    <row r="26" spans="1:3" ht="12" customHeight="1" x14ac:dyDescent="0.2">
      <c r="A26" s="7" t="str">
        <f>'Pregnant Women Participating'!A26</f>
        <v>Florida</v>
      </c>
      <c r="B26" s="4">
        <v>43742</v>
      </c>
      <c r="C26" s="13">
        <f t="shared" si="1"/>
        <v>43742</v>
      </c>
    </row>
    <row r="27" spans="1:3" ht="12" customHeight="1" x14ac:dyDescent="0.2">
      <c r="A27" s="7" t="str">
        <f>'Pregnant Women Participating'!A27</f>
        <v>Georgia</v>
      </c>
      <c r="B27" s="4">
        <v>19659</v>
      </c>
      <c r="C27" s="13">
        <f t="shared" si="1"/>
        <v>19659</v>
      </c>
    </row>
    <row r="28" spans="1:3" ht="12" customHeight="1" x14ac:dyDescent="0.2">
      <c r="A28" s="7" t="str">
        <f>'Pregnant Women Participating'!A28</f>
        <v>Kentucky</v>
      </c>
      <c r="B28" s="4">
        <v>6833</v>
      </c>
      <c r="C28" s="13">
        <f t="shared" si="1"/>
        <v>6833</v>
      </c>
    </row>
    <row r="29" spans="1:3" ht="12" customHeight="1" x14ac:dyDescent="0.2">
      <c r="A29" s="7" t="str">
        <f>'Pregnant Women Participating'!A29</f>
        <v>Mississippi</v>
      </c>
      <c r="B29" s="4">
        <v>3732</v>
      </c>
      <c r="C29" s="13">
        <f t="shared" si="1"/>
        <v>3732</v>
      </c>
    </row>
    <row r="30" spans="1:3" ht="12" customHeight="1" x14ac:dyDescent="0.2">
      <c r="A30" s="7" t="str">
        <f>'Pregnant Women Participating'!A30</f>
        <v>North Carolina</v>
      </c>
      <c r="B30" s="4">
        <v>23847</v>
      </c>
      <c r="C30" s="13">
        <f t="shared" si="1"/>
        <v>23847</v>
      </c>
    </row>
    <row r="31" spans="1:3" ht="12" customHeight="1" x14ac:dyDescent="0.2">
      <c r="A31" s="7" t="str">
        <f>'Pregnant Women Participating'!A31</f>
        <v>South Carolina</v>
      </c>
      <c r="B31" s="4">
        <v>6952</v>
      </c>
      <c r="C31" s="13">
        <f t="shared" si="1"/>
        <v>6952</v>
      </c>
    </row>
    <row r="32" spans="1:3" ht="12" customHeight="1" x14ac:dyDescent="0.2">
      <c r="A32" s="7" t="str">
        <f>'Pregnant Women Participating'!A32</f>
        <v>Tennessee</v>
      </c>
      <c r="B32" s="4">
        <v>14110</v>
      </c>
      <c r="C32" s="13">
        <f t="shared" si="1"/>
        <v>14110</v>
      </c>
    </row>
    <row r="33" spans="1:3" ht="12" customHeight="1" x14ac:dyDescent="0.2">
      <c r="A33" s="7" t="str">
        <f>'Pregnant Women Participating'!A33</f>
        <v>Choctaw Indians, MS</v>
      </c>
      <c r="B33" s="4">
        <v>14</v>
      </c>
      <c r="C33" s="13">
        <f t="shared" si="1"/>
        <v>14</v>
      </c>
    </row>
    <row r="34" spans="1:3" ht="12" customHeight="1" x14ac:dyDescent="0.2">
      <c r="A34" s="7" t="str">
        <f>'Pregnant Women Participating'!A34</f>
        <v>Eastern Cherokee, NC</v>
      </c>
      <c r="B34" s="4">
        <v>56</v>
      </c>
      <c r="C34" s="13">
        <f t="shared" si="1"/>
        <v>56</v>
      </c>
    </row>
    <row r="35" spans="1:3" s="17" customFormat="1" ht="24.75" customHeight="1" x14ac:dyDescent="0.2">
      <c r="A35" s="14" t="str">
        <f>'Pregnant Women Participating'!A35</f>
        <v>Southeast Region</v>
      </c>
      <c r="B35" s="15">
        <v>123947</v>
      </c>
      <c r="C35" s="16">
        <f t="shared" si="1"/>
        <v>123947</v>
      </c>
    </row>
    <row r="36" spans="1:3" ht="12" customHeight="1" x14ac:dyDescent="0.2">
      <c r="A36" s="7" t="str">
        <f>'Pregnant Women Participating'!A36</f>
        <v>Illinois</v>
      </c>
      <c r="B36" s="4">
        <v>15804</v>
      </c>
      <c r="C36" s="13">
        <f t="shared" si="1"/>
        <v>15804</v>
      </c>
    </row>
    <row r="37" spans="1:3" ht="12" customHeight="1" x14ac:dyDescent="0.2">
      <c r="A37" s="7" t="str">
        <f>'Pregnant Women Participating'!A37</f>
        <v>Indiana</v>
      </c>
      <c r="B37" s="4">
        <v>13686</v>
      </c>
      <c r="C37" s="13">
        <f t="shared" si="1"/>
        <v>13686</v>
      </c>
    </row>
    <row r="38" spans="1:3" ht="12" customHeight="1" x14ac:dyDescent="0.2">
      <c r="A38" s="7" t="str">
        <f>'Pregnant Women Participating'!A38</f>
        <v>Iowa</v>
      </c>
      <c r="B38" s="4">
        <v>4081</v>
      </c>
      <c r="C38" s="13">
        <f t="shared" si="1"/>
        <v>4081</v>
      </c>
    </row>
    <row r="39" spans="1:3" ht="12" customHeight="1" x14ac:dyDescent="0.2">
      <c r="A39" s="7" t="str">
        <f>'Pregnant Women Participating'!A39</f>
        <v>Michigan</v>
      </c>
      <c r="B39" s="4">
        <v>13063</v>
      </c>
      <c r="C39" s="13">
        <f t="shared" si="1"/>
        <v>13063</v>
      </c>
    </row>
    <row r="40" spans="1:3" ht="12" customHeight="1" x14ac:dyDescent="0.2">
      <c r="A40" s="7" t="str">
        <f>'Pregnant Women Participating'!A40</f>
        <v>Minnesota</v>
      </c>
      <c r="B40" s="4">
        <v>10538</v>
      </c>
      <c r="C40" s="13">
        <f t="shared" si="1"/>
        <v>10538</v>
      </c>
    </row>
    <row r="41" spans="1:3" ht="12" customHeight="1" x14ac:dyDescent="0.2">
      <c r="A41" s="7" t="str">
        <f>'Pregnant Women Participating'!A41</f>
        <v>Ohio</v>
      </c>
      <c r="B41" s="4">
        <v>16209</v>
      </c>
      <c r="C41" s="13">
        <f t="shared" si="1"/>
        <v>16209</v>
      </c>
    </row>
    <row r="42" spans="1:3" ht="12" customHeight="1" x14ac:dyDescent="0.2">
      <c r="A42" s="7" t="str">
        <f>'Pregnant Women Participating'!A42</f>
        <v>Wisconsin</v>
      </c>
      <c r="B42" s="4">
        <v>7500</v>
      </c>
      <c r="C42" s="13">
        <f t="shared" si="1"/>
        <v>7500</v>
      </c>
    </row>
    <row r="43" spans="1:3" s="17" customFormat="1" ht="24.75" customHeight="1" x14ac:dyDescent="0.2">
      <c r="A43" s="14" t="str">
        <f>'Pregnant Women Participating'!A43</f>
        <v>Midwest Region</v>
      </c>
      <c r="B43" s="15">
        <v>80881</v>
      </c>
      <c r="C43" s="16">
        <f t="shared" si="1"/>
        <v>80881</v>
      </c>
    </row>
    <row r="44" spans="1:3" ht="12" customHeight="1" x14ac:dyDescent="0.2">
      <c r="A44" s="7" t="str">
        <f>'Pregnant Women Participating'!A44</f>
        <v>Arizona</v>
      </c>
      <c r="B44" s="4">
        <v>12599</v>
      </c>
      <c r="C44" s="13">
        <f t="shared" si="1"/>
        <v>12599</v>
      </c>
    </row>
    <row r="45" spans="1:3" ht="12" customHeight="1" x14ac:dyDescent="0.2">
      <c r="A45" s="7" t="str">
        <f>'Pregnant Women Participating'!A45</f>
        <v>Arkansas</v>
      </c>
      <c r="B45" s="4">
        <v>4147</v>
      </c>
      <c r="C45" s="13">
        <f t="shared" si="1"/>
        <v>4147</v>
      </c>
    </row>
    <row r="46" spans="1:3" ht="12" customHeight="1" x14ac:dyDescent="0.2">
      <c r="A46" s="7" t="str">
        <f>'Pregnant Women Participating'!A46</f>
        <v>Louisiana</v>
      </c>
      <c r="B46" s="4">
        <v>7191</v>
      </c>
      <c r="C46" s="13">
        <f t="shared" si="1"/>
        <v>7191</v>
      </c>
    </row>
    <row r="47" spans="1:3" ht="12" customHeight="1" x14ac:dyDescent="0.2">
      <c r="A47" s="7" t="str">
        <f>'Pregnant Women Participating'!A47</f>
        <v>New Mexico</v>
      </c>
      <c r="B47" s="4">
        <v>4746</v>
      </c>
      <c r="C47" s="13">
        <f t="shared" si="1"/>
        <v>4746</v>
      </c>
    </row>
    <row r="48" spans="1:3" ht="12" customHeight="1" x14ac:dyDescent="0.2">
      <c r="A48" s="7" t="str">
        <f>'Pregnant Women Participating'!A48</f>
        <v>Oklahoma</v>
      </c>
      <c r="B48" s="4">
        <v>6771</v>
      </c>
      <c r="C48" s="13">
        <f t="shared" si="1"/>
        <v>6771</v>
      </c>
    </row>
    <row r="49" spans="1:3" ht="12" customHeight="1" x14ac:dyDescent="0.2">
      <c r="A49" s="7" t="str">
        <f>'Pregnant Women Participating'!A49</f>
        <v>Texas</v>
      </c>
      <c r="B49" s="4">
        <v>110204</v>
      </c>
      <c r="C49" s="13">
        <f t="shared" si="1"/>
        <v>110204</v>
      </c>
    </row>
    <row r="50" spans="1:3" ht="12" customHeight="1" x14ac:dyDescent="0.2">
      <c r="A50" s="7" t="str">
        <f>'Pregnant Women Participating'!A50</f>
        <v>Utah</v>
      </c>
      <c r="B50" s="4">
        <v>4685</v>
      </c>
      <c r="C50" s="13">
        <f t="shared" si="1"/>
        <v>4685</v>
      </c>
    </row>
    <row r="51" spans="1:3" ht="12" customHeight="1" x14ac:dyDescent="0.2">
      <c r="A51" s="7" t="str">
        <f>'Pregnant Women Participating'!A51</f>
        <v>Inter-Tribal Council, AZ</v>
      </c>
      <c r="B51" s="4">
        <v>402</v>
      </c>
      <c r="C51" s="13">
        <f t="shared" si="1"/>
        <v>402</v>
      </c>
    </row>
    <row r="52" spans="1:3" ht="12" customHeight="1" x14ac:dyDescent="0.2">
      <c r="A52" s="7" t="str">
        <f>'Pregnant Women Participating'!A52</f>
        <v>Navajo Nation, AZ</v>
      </c>
      <c r="B52" s="4">
        <v>339</v>
      </c>
      <c r="C52" s="13">
        <f t="shared" si="1"/>
        <v>339</v>
      </c>
    </row>
    <row r="53" spans="1:3" ht="12" customHeight="1" x14ac:dyDescent="0.2">
      <c r="A53" s="7" t="str">
        <f>'Pregnant Women Participating'!A53</f>
        <v>Acoma, Canoncito &amp; Laguna, NM</v>
      </c>
      <c r="B53" s="4">
        <v>25</v>
      </c>
      <c r="C53" s="13">
        <f t="shared" si="1"/>
        <v>25</v>
      </c>
    </row>
    <row r="54" spans="1:3" ht="12" customHeight="1" x14ac:dyDescent="0.2">
      <c r="A54" s="7" t="str">
        <f>'Pregnant Women Participating'!A54</f>
        <v>Eight Northern Pueblos, NM</v>
      </c>
      <c r="B54" s="4">
        <v>18</v>
      </c>
      <c r="C54" s="13">
        <f t="shared" si="1"/>
        <v>18</v>
      </c>
    </row>
    <row r="55" spans="1:3" ht="12" customHeight="1" x14ac:dyDescent="0.2">
      <c r="A55" s="7" t="str">
        <f>'Pregnant Women Participating'!A55</f>
        <v>Five Sandoval Pueblos, NM</v>
      </c>
      <c r="B55" s="4">
        <v>17</v>
      </c>
      <c r="C55" s="13">
        <f t="shared" si="1"/>
        <v>17</v>
      </c>
    </row>
    <row r="56" spans="1:3" ht="12" customHeight="1" x14ac:dyDescent="0.2">
      <c r="A56" s="7" t="str">
        <f>'Pregnant Women Participating'!A56</f>
        <v>Isleta Pueblo, NM</v>
      </c>
      <c r="B56" s="4">
        <v>69</v>
      </c>
      <c r="C56" s="13">
        <f t="shared" si="1"/>
        <v>69</v>
      </c>
    </row>
    <row r="57" spans="1:3" ht="12" customHeight="1" x14ac:dyDescent="0.2">
      <c r="A57" s="7" t="str">
        <f>'Pregnant Women Participating'!A57</f>
        <v>San Felipe Pueblo, NM</v>
      </c>
      <c r="B57" s="4">
        <v>23</v>
      </c>
      <c r="C57" s="13">
        <f t="shared" si="1"/>
        <v>23</v>
      </c>
    </row>
    <row r="58" spans="1:3" ht="12" customHeight="1" x14ac:dyDescent="0.2">
      <c r="A58" s="7" t="str">
        <f>'Pregnant Women Participating'!A58</f>
        <v>Santo Domingo Tribe, NM</v>
      </c>
      <c r="B58" s="4">
        <v>8</v>
      </c>
      <c r="C58" s="13">
        <f t="shared" si="1"/>
        <v>8</v>
      </c>
    </row>
    <row r="59" spans="1:3" ht="12" customHeight="1" x14ac:dyDescent="0.2">
      <c r="A59" s="7" t="str">
        <f>'Pregnant Women Participating'!A59</f>
        <v>Zuni Pueblo, NM</v>
      </c>
      <c r="B59" s="4">
        <v>57</v>
      </c>
      <c r="C59" s="13">
        <f t="shared" si="1"/>
        <v>57</v>
      </c>
    </row>
    <row r="60" spans="1:3" ht="12" customHeight="1" x14ac:dyDescent="0.2">
      <c r="A60" s="7" t="str">
        <f>'Pregnant Women Participating'!A60</f>
        <v>Cherokee Nation, OK</v>
      </c>
      <c r="B60" s="4">
        <v>332</v>
      </c>
      <c r="C60" s="13">
        <f t="shared" si="1"/>
        <v>332</v>
      </c>
    </row>
    <row r="61" spans="1:3" ht="12" customHeight="1" x14ac:dyDescent="0.2">
      <c r="A61" s="7" t="str">
        <f>'Pregnant Women Participating'!A61</f>
        <v>Chickasaw Nation, OK</v>
      </c>
      <c r="B61" s="4">
        <v>275</v>
      </c>
      <c r="C61" s="13">
        <f t="shared" si="1"/>
        <v>275</v>
      </c>
    </row>
    <row r="62" spans="1:3" ht="12" customHeight="1" x14ac:dyDescent="0.2">
      <c r="A62" s="7" t="str">
        <f>'Pregnant Women Participating'!A62</f>
        <v>Choctaw Nation, OK</v>
      </c>
      <c r="B62" s="4">
        <v>287</v>
      </c>
      <c r="C62" s="13">
        <f t="shared" si="1"/>
        <v>287</v>
      </c>
    </row>
    <row r="63" spans="1:3" ht="12" customHeight="1" x14ac:dyDescent="0.2">
      <c r="A63" s="7" t="str">
        <f>'Pregnant Women Participating'!A63</f>
        <v>Citizen Potawatomi Nation, OK</v>
      </c>
      <c r="B63" s="4">
        <v>88</v>
      </c>
      <c r="C63" s="13">
        <f t="shared" si="1"/>
        <v>88</v>
      </c>
    </row>
    <row r="64" spans="1:3" ht="12" customHeight="1" x14ac:dyDescent="0.2">
      <c r="A64" s="7" t="str">
        <f>'Pregnant Women Participating'!A64</f>
        <v>Inter-Tribal Council, OK</v>
      </c>
      <c r="B64" s="4">
        <v>47</v>
      </c>
      <c r="C64" s="13">
        <f t="shared" si="1"/>
        <v>47</v>
      </c>
    </row>
    <row r="65" spans="1:3" ht="12" customHeight="1" x14ac:dyDescent="0.2">
      <c r="A65" s="7" t="str">
        <f>'Pregnant Women Participating'!A65</f>
        <v>Muscogee Creek Nation, OK</v>
      </c>
      <c r="B65" s="4">
        <v>110</v>
      </c>
      <c r="C65" s="13">
        <f t="shared" si="1"/>
        <v>110</v>
      </c>
    </row>
    <row r="66" spans="1:3" ht="12" customHeight="1" x14ac:dyDescent="0.2">
      <c r="A66" s="7" t="str">
        <f>'Pregnant Women Participating'!A66</f>
        <v>Osage Tribal Council, OK</v>
      </c>
      <c r="B66" s="4">
        <v>192</v>
      </c>
      <c r="C66" s="13">
        <f t="shared" si="1"/>
        <v>192</v>
      </c>
    </row>
    <row r="67" spans="1:3" ht="12" customHeight="1" x14ac:dyDescent="0.2">
      <c r="A67" s="7" t="str">
        <f>'Pregnant Women Participating'!A67</f>
        <v>Otoe-Missouria Tribe, OK</v>
      </c>
      <c r="B67" s="4">
        <v>30</v>
      </c>
      <c r="C67" s="13">
        <f t="shared" si="1"/>
        <v>30</v>
      </c>
    </row>
    <row r="68" spans="1:3" ht="12" customHeight="1" x14ac:dyDescent="0.2">
      <c r="A68" s="7" t="str">
        <f>'Pregnant Women Participating'!A68</f>
        <v>Wichita, Caddo &amp; Delaware (WCD), OK</v>
      </c>
      <c r="B68" s="4">
        <v>306</v>
      </c>
      <c r="C68" s="13">
        <f t="shared" si="1"/>
        <v>306</v>
      </c>
    </row>
    <row r="69" spans="1:3" s="17" customFormat="1" ht="24.75" customHeight="1" x14ac:dyDescent="0.2">
      <c r="A69" s="14" t="str">
        <f>'Pregnant Women Participating'!A69</f>
        <v>Southwest Region</v>
      </c>
      <c r="B69" s="15">
        <v>152968</v>
      </c>
      <c r="C69" s="16">
        <f t="shared" si="1"/>
        <v>152968</v>
      </c>
    </row>
    <row r="70" spans="1:3" ht="12" customHeight="1" x14ac:dyDescent="0.2">
      <c r="A70" s="7" t="str">
        <f>'Pregnant Women Participating'!A70</f>
        <v>Colorado</v>
      </c>
      <c r="B70" s="13">
        <v>9969</v>
      </c>
      <c r="C70" s="13">
        <f t="shared" si="1"/>
        <v>9969</v>
      </c>
    </row>
    <row r="71" spans="1:3" ht="12" customHeight="1" x14ac:dyDescent="0.2">
      <c r="A71" s="7" t="str">
        <f>'Pregnant Women Participating'!A71</f>
        <v>Kansas</v>
      </c>
      <c r="B71" s="13">
        <v>4500</v>
      </c>
      <c r="C71" s="13">
        <f t="shared" si="1"/>
        <v>4500</v>
      </c>
    </row>
    <row r="72" spans="1:3" ht="12" customHeight="1" x14ac:dyDescent="0.2">
      <c r="A72" s="7" t="str">
        <f>'Pregnant Women Participating'!A72</f>
        <v>Missouri</v>
      </c>
      <c r="B72" s="13">
        <v>8404</v>
      </c>
      <c r="C72" s="13">
        <f t="shared" si="1"/>
        <v>8404</v>
      </c>
    </row>
    <row r="73" spans="1:3" ht="12" customHeight="1" x14ac:dyDescent="0.2">
      <c r="A73" s="7" t="str">
        <f>'Pregnant Women Participating'!A73</f>
        <v>Montana</v>
      </c>
      <c r="B73" s="13">
        <v>1254</v>
      </c>
      <c r="C73" s="13">
        <f t="shared" si="1"/>
        <v>1254</v>
      </c>
    </row>
    <row r="74" spans="1:3" ht="12" customHeight="1" x14ac:dyDescent="0.2">
      <c r="A74" s="7" t="str">
        <f>'Pregnant Women Participating'!A74</f>
        <v>Nebraska</v>
      </c>
      <c r="B74" s="13">
        <v>2516</v>
      </c>
      <c r="C74" s="13">
        <f t="shared" si="1"/>
        <v>2516</v>
      </c>
    </row>
    <row r="75" spans="1:3" ht="12" customHeight="1" x14ac:dyDescent="0.2">
      <c r="A75" s="7" t="str">
        <f>'Pregnant Women Participating'!A75</f>
        <v>North Dakota</v>
      </c>
      <c r="B75" s="13">
        <v>689</v>
      </c>
      <c r="C75" s="13">
        <f t="shared" si="1"/>
        <v>689</v>
      </c>
    </row>
    <row r="76" spans="1:3" ht="12" customHeight="1" x14ac:dyDescent="0.2">
      <c r="A76" s="7" t="str">
        <f>'Pregnant Women Participating'!A76</f>
        <v>South Dakota</v>
      </c>
      <c r="B76" s="13">
        <v>1224</v>
      </c>
      <c r="C76" s="13">
        <f t="shared" si="1"/>
        <v>1224</v>
      </c>
    </row>
    <row r="77" spans="1:3" ht="12" customHeight="1" x14ac:dyDescent="0.2">
      <c r="A77" s="7" t="str">
        <f>'Pregnant Women Participating'!A77</f>
        <v>Wyoming</v>
      </c>
      <c r="B77" s="13">
        <v>671</v>
      </c>
      <c r="C77" s="13">
        <f t="shared" si="1"/>
        <v>671</v>
      </c>
    </row>
    <row r="78" spans="1:3" ht="12" customHeight="1" x14ac:dyDescent="0.2">
      <c r="A78" s="7" t="str">
        <f>'Pregnant Women Participating'!A78</f>
        <v>Ute Mountain Ute Tribe, CO</v>
      </c>
      <c r="B78" s="13">
        <v>15</v>
      </c>
      <c r="C78" s="13">
        <f t="shared" si="1"/>
        <v>15</v>
      </c>
    </row>
    <row r="79" spans="1:3" ht="12" customHeight="1" x14ac:dyDescent="0.2">
      <c r="A79" s="7" t="str">
        <f>'Pregnant Women Participating'!A79</f>
        <v>Omaha Sioux, NE</v>
      </c>
      <c r="B79" s="13">
        <v>6</v>
      </c>
      <c r="C79" s="13">
        <f t="shared" si="1"/>
        <v>6</v>
      </c>
    </row>
    <row r="80" spans="1:3" ht="12" customHeight="1" x14ac:dyDescent="0.2">
      <c r="A80" s="7" t="str">
        <f>'Pregnant Women Participating'!A80</f>
        <v>Santee Sioux, NE</v>
      </c>
      <c r="B80" s="13">
        <v>1</v>
      </c>
      <c r="C80" s="13">
        <f t="shared" si="1"/>
        <v>1</v>
      </c>
    </row>
    <row r="81" spans="1:3" ht="12" customHeight="1" x14ac:dyDescent="0.2">
      <c r="A81" s="7" t="str">
        <f>'Pregnant Women Participating'!A81</f>
        <v>Winnebago Tribe, NE</v>
      </c>
      <c r="B81" s="13">
        <v>7</v>
      </c>
      <c r="C81" s="13">
        <f t="shared" si="1"/>
        <v>7</v>
      </c>
    </row>
    <row r="82" spans="1:3" ht="12" customHeight="1" x14ac:dyDescent="0.2">
      <c r="A82" s="7" t="str">
        <f>'Pregnant Women Participating'!A82</f>
        <v>Standing Rock Sioux Tribe, ND</v>
      </c>
      <c r="B82" s="13">
        <v>7</v>
      </c>
      <c r="C82" s="13">
        <f t="shared" si="1"/>
        <v>7</v>
      </c>
    </row>
    <row r="83" spans="1:3" ht="12" customHeight="1" x14ac:dyDescent="0.2">
      <c r="A83" s="7" t="str">
        <f>'Pregnant Women Participating'!A83</f>
        <v>Three Affiliated Tribes, ND</v>
      </c>
      <c r="B83" s="13">
        <v>5</v>
      </c>
      <c r="C83" s="13">
        <f t="shared" si="1"/>
        <v>5</v>
      </c>
    </row>
    <row r="84" spans="1:3" ht="12" customHeight="1" x14ac:dyDescent="0.2">
      <c r="A84" s="7" t="str">
        <f>'Pregnant Women Participating'!A84</f>
        <v>Cheyenne River Sioux, SD</v>
      </c>
      <c r="B84" s="13">
        <v>29</v>
      </c>
      <c r="C84" s="13">
        <f t="shared" si="1"/>
        <v>29</v>
      </c>
    </row>
    <row r="85" spans="1:3" ht="12" customHeight="1" x14ac:dyDescent="0.2">
      <c r="A85" s="7" t="str">
        <f>'Pregnant Women Participating'!A85</f>
        <v>Rosebud Sioux, SD</v>
      </c>
      <c r="B85" s="13">
        <v>61</v>
      </c>
      <c r="C85" s="13">
        <f t="shared" si="1"/>
        <v>61</v>
      </c>
    </row>
    <row r="86" spans="1:3" ht="12" customHeight="1" x14ac:dyDescent="0.2">
      <c r="A86" s="7" t="str">
        <f>'Pregnant Women Participating'!A86</f>
        <v>Northern Arapahoe, WY</v>
      </c>
      <c r="B86" s="13">
        <v>19</v>
      </c>
      <c r="C86" s="13">
        <f t="shared" si="1"/>
        <v>19</v>
      </c>
    </row>
    <row r="87" spans="1:3" ht="12" customHeight="1" x14ac:dyDescent="0.2">
      <c r="A87" s="7" t="str">
        <f>'Pregnant Women Participating'!A87</f>
        <v>Shoshone Tribe, WY</v>
      </c>
      <c r="B87" s="13">
        <v>6</v>
      </c>
      <c r="C87" s="13">
        <f t="shared" si="1"/>
        <v>6</v>
      </c>
    </row>
    <row r="88" spans="1:3" s="17" customFormat="1" ht="24.75" customHeight="1" x14ac:dyDescent="0.2">
      <c r="A88" s="14" t="str">
        <f>'Pregnant Women Participating'!A88</f>
        <v>Mountain Plains</v>
      </c>
      <c r="B88" s="15">
        <v>29383</v>
      </c>
      <c r="C88" s="16">
        <f t="shared" si="1"/>
        <v>29383</v>
      </c>
    </row>
    <row r="89" spans="1:3" ht="12" customHeight="1" x14ac:dyDescent="0.2">
      <c r="A89" s="8" t="str">
        <f>'Pregnant Women Participating'!A89</f>
        <v>Alaska</v>
      </c>
      <c r="B89" s="13">
        <v>1468</v>
      </c>
      <c r="C89" s="13">
        <f t="shared" si="1"/>
        <v>1468</v>
      </c>
    </row>
    <row r="90" spans="1:3" ht="12" customHeight="1" x14ac:dyDescent="0.2">
      <c r="A90" s="8" t="str">
        <f>'Pregnant Women Participating'!A90</f>
        <v>American Samoa</v>
      </c>
      <c r="B90" s="13">
        <v>264</v>
      </c>
      <c r="C90" s="13">
        <f t="shared" si="1"/>
        <v>264</v>
      </c>
    </row>
    <row r="91" spans="1:3" ht="12" customHeight="1" x14ac:dyDescent="0.2">
      <c r="A91" s="8" t="str">
        <f>'Pregnant Women Participating'!A91</f>
        <v>California</v>
      </c>
      <c r="B91" s="13">
        <v>93638</v>
      </c>
      <c r="C91" s="13">
        <f t="shared" si="1"/>
        <v>93638</v>
      </c>
    </row>
    <row r="92" spans="1:3" ht="12" customHeight="1" x14ac:dyDescent="0.2">
      <c r="A92" s="8" t="str">
        <f>'Pregnant Women Participating'!A92</f>
        <v>Guam</v>
      </c>
      <c r="B92" s="13">
        <v>533</v>
      </c>
      <c r="C92" s="13">
        <f t="shared" si="1"/>
        <v>533</v>
      </c>
    </row>
    <row r="93" spans="1:3" ht="12" customHeight="1" x14ac:dyDescent="0.2">
      <c r="A93" s="8" t="str">
        <f>'Pregnant Women Participating'!A93</f>
        <v>Hawaii</v>
      </c>
      <c r="B93" s="13">
        <v>2699</v>
      </c>
      <c r="C93" s="13">
        <f t="shared" si="1"/>
        <v>2699</v>
      </c>
    </row>
    <row r="94" spans="1:3" ht="12" customHeight="1" x14ac:dyDescent="0.2">
      <c r="A94" s="8" t="str">
        <f>'Pregnant Women Participating'!A94</f>
        <v>Idaho</v>
      </c>
      <c r="B94" s="13">
        <v>3635</v>
      </c>
      <c r="C94" s="13">
        <f t="shared" si="1"/>
        <v>3635</v>
      </c>
    </row>
    <row r="95" spans="1:3" ht="12" customHeight="1" x14ac:dyDescent="0.2">
      <c r="A95" s="8" t="str">
        <f>'Pregnant Women Participating'!A95</f>
        <v>Nevada</v>
      </c>
      <c r="B95" s="13">
        <v>4056</v>
      </c>
      <c r="C95" s="13">
        <f t="shared" si="1"/>
        <v>4056</v>
      </c>
    </row>
    <row r="96" spans="1:3" ht="12" customHeight="1" x14ac:dyDescent="0.2">
      <c r="A96" s="8" t="str">
        <f>'Pregnant Women Participating'!A96</f>
        <v>Oregon</v>
      </c>
      <c r="B96" s="13">
        <v>8824</v>
      </c>
      <c r="C96" s="13">
        <f t="shared" si="1"/>
        <v>8824</v>
      </c>
    </row>
    <row r="97" spans="1:3" ht="12" customHeight="1" x14ac:dyDescent="0.2">
      <c r="A97" s="8" t="str">
        <f>'Pregnant Women Participating'!A97</f>
        <v>Washington</v>
      </c>
      <c r="B97" s="13">
        <v>11375</v>
      </c>
      <c r="C97" s="13">
        <f t="shared" si="1"/>
        <v>11375</v>
      </c>
    </row>
    <row r="98" spans="1:3" ht="12" customHeight="1" x14ac:dyDescent="0.2">
      <c r="A98" s="8" t="str">
        <f>'Pregnant Women Participating'!A98</f>
        <v>Northern Marianas</v>
      </c>
      <c r="B98" s="13">
        <v>250</v>
      </c>
      <c r="C98" s="13">
        <f t="shared" si="1"/>
        <v>250</v>
      </c>
    </row>
    <row r="99" spans="1:3" ht="12" customHeight="1" x14ac:dyDescent="0.2">
      <c r="A99" s="8" t="str">
        <f>'Pregnant Women Participating'!A99</f>
        <v>Inter-Tribal Council, NV</v>
      </c>
      <c r="B99" s="13">
        <v>38</v>
      </c>
      <c r="C99" s="13">
        <f t="shared" si="1"/>
        <v>38</v>
      </c>
    </row>
    <row r="100" spans="1:3" s="17" customFormat="1" ht="24.75" customHeight="1" x14ac:dyDescent="0.2">
      <c r="A100" s="14" t="str">
        <f>'Pregnant Women Participating'!A100</f>
        <v>Western Region</v>
      </c>
      <c r="B100" s="15">
        <v>126780</v>
      </c>
      <c r="C100" s="16">
        <f t="shared" si="1"/>
        <v>126780</v>
      </c>
    </row>
    <row r="101" spans="1:3" s="23" customFormat="1" ht="16.5" customHeight="1" thickBot="1" x14ac:dyDescent="0.25">
      <c r="A101" s="21" t="str">
        <f>'Pregnant Women Participating'!A101</f>
        <v>TOTAL</v>
      </c>
      <c r="B101" s="22">
        <v>648853</v>
      </c>
      <c r="C101" s="22">
        <f t="shared" si="1"/>
        <v>648853</v>
      </c>
    </row>
    <row r="102" spans="1:3" ht="12.75" customHeight="1" thickTop="1" x14ac:dyDescent="0.2">
      <c r="A102" s="9"/>
    </row>
    <row r="103" spans="1:3" x14ac:dyDescent="0.2">
      <c r="A103" s="9"/>
    </row>
    <row r="104" spans="1:3" s="25" customFormat="1" ht="12.75" x14ac:dyDescent="0.2">
      <c r="A104" s="24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C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2" width="11.7109375" style="3" customWidth="1"/>
    <col min="3" max="3" width="13.7109375" style="3" customWidth="1"/>
    <col min="4" max="16384" width="9.140625" style="3"/>
  </cols>
  <sheetData>
    <row r="1" spans="1:3" ht="12" customHeight="1" x14ac:dyDescent="0.2">
      <c r="A1" s="10" t="s">
        <v>10</v>
      </c>
      <c r="B1" s="2"/>
    </row>
    <row r="2" spans="1:3" ht="12" customHeight="1" x14ac:dyDescent="0.2">
      <c r="A2" s="10" t="str">
        <f>'Pregnant Women Participating'!A2</f>
        <v>FISCAL YEAR 2026</v>
      </c>
      <c r="B2" s="2"/>
    </row>
    <row r="3" spans="1:3" ht="12" customHeight="1" x14ac:dyDescent="0.2">
      <c r="A3" s="1" t="str">
        <f>'Pregnant Women Participating'!A3</f>
        <v>Data as of January 23, 2026</v>
      </c>
      <c r="B3" s="2"/>
    </row>
    <row r="4" spans="1:3" ht="12" customHeight="1" x14ac:dyDescent="0.2">
      <c r="A4" s="2"/>
      <c r="B4" s="2"/>
    </row>
    <row r="5" spans="1:3" ht="24" customHeight="1" x14ac:dyDescent="0.2">
      <c r="A5" s="6" t="s">
        <v>0</v>
      </c>
      <c r="B5" s="18">
        <f>DATE(RIGHT(A2,4)-1,10,1)</f>
        <v>45931</v>
      </c>
      <c r="C5" s="12" t="s">
        <v>12</v>
      </c>
    </row>
    <row r="6" spans="1:3" ht="12" customHeight="1" x14ac:dyDescent="0.2">
      <c r="A6" s="7" t="str">
        <f>'Pregnant Women Participating'!A6</f>
        <v>Connecticut</v>
      </c>
      <c r="B6" s="13">
        <v>1835</v>
      </c>
      <c r="C6" s="13">
        <f t="shared" ref="C6:C14" si="0">IF(SUM(B6,B6)&gt;0,AVERAGE(B6,B6)," ")</f>
        <v>1835</v>
      </c>
    </row>
    <row r="7" spans="1:3" ht="12" customHeight="1" x14ac:dyDescent="0.2">
      <c r="A7" s="7" t="str">
        <f>'Pregnant Women Participating'!A7</f>
        <v>Maine</v>
      </c>
      <c r="B7" s="13">
        <v>696</v>
      </c>
      <c r="C7" s="13">
        <f t="shared" si="0"/>
        <v>696</v>
      </c>
    </row>
    <row r="8" spans="1:3" ht="12" customHeight="1" x14ac:dyDescent="0.2">
      <c r="A8" s="7" t="str">
        <f>'Pregnant Women Participating'!A8</f>
        <v>Massachusetts</v>
      </c>
      <c r="B8" s="13">
        <v>4776</v>
      </c>
      <c r="C8" s="13">
        <f t="shared" si="0"/>
        <v>4776</v>
      </c>
    </row>
    <row r="9" spans="1:3" ht="12" customHeight="1" x14ac:dyDescent="0.2">
      <c r="A9" s="7" t="str">
        <f>'Pregnant Women Participating'!A9</f>
        <v>New Hampshire</v>
      </c>
      <c r="B9" s="13">
        <v>473</v>
      </c>
      <c r="C9" s="13">
        <f t="shared" si="0"/>
        <v>473</v>
      </c>
    </row>
    <row r="10" spans="1:3" ht="12" customHeight="1" x14ac:dyDescent="0.2">
      <c r="A10" s="7" t="str">
        <f>'Pregnant Women Participating'!A10</f>
        <v>New York</v>
      </c>
      <c r="B10" s="13">
        <v>14176</v>
      </c>
      <c r="C10" s="13">
        <f t="shared" si="0"/>
        <v>14176</v>
      </c>
    </row>
    <row r="11" spans="1:3" ht="12" customHeight="1" x14ac:dyDescent="0.2">
      <c r="A11" s="7" t="str">
        <f>'Pregnant Women Participating'!A11</f>
        <v>Rhode Island</v>
      </c>
      <c r="B11" s="13">
        <v>966</v>
      </c>
      <c r="C11" s="13">
        <f t="shared" si="0"/>
        <v>966</v>
      </c>
    </row>
    <row r="12" spans="1:3" ht="12" customHeight="1" x14ac:dyDescent="0.2">
      <c r="A12" s="7" t="str">
        <f>'Pregnant Women Participating'!A12</f>
        <v>Vermont</v>
      </c>
      <c r="B12" s="13">
        <v>351</v>
      </c>
      <c r="C12" s="13">
        <f t="shared" si="0"/>
        <v>351</v>
      </c>
    </row>
    <row r="13" spans="1:3" ht="12" customHeight="1" x14ac:dyDescent="0.2">
      <c r="A13" s="7" t="str">
        <f>'Pregnant Women Participating'!A13</f>
        <v>Virgin Islands</v>
      </c>
      <c r="B13" s="13">
        <v>53</v>
      </c>
      <c r="C13" s="13">
        <f t="shared" si="0"/>
        <v>53</v>
      </c>
    </row>
    <row r="14" spans="1:3" ht="12" customHeight="1" x14ac:dyDescent="0.2">
      <c r="A14" s="7" t="str">
        <f>'Pregnant Women Participating'!A14</f>
        <v>Pleasant Point, ME</v>
      </c>
      <c r="B14" s="13">
        <v>2</v>
      </c>
      <c r="C14" s="13">
        <f t="shared" si="0"/>
        <v>2</v>
      </c>
    </row>
    <row r="15" spans="1:3" s="17" customFormat="1" ht="24.75" customHeight="1" x14ac:dyDescent="0.2">
      <c r="A15" s="14" t="str">
        <f>'Pregnant Women Participating'!A15</f>
        <v>Northeast Region</v>
      </c>
      <c r="B15" s="16">
        <v>23328</v>
      </c>
      <c r="C15" s="16">
        <f t="shared" ref="C15:C101" si="1">IF(SUM(B15,B15)&gt;0,AVERAGE(B15,B15)," ")</f>
        <v>23328</v>
      </c>
    </row>
    <row r="16" spans="1:3" ht="12" customHeight="1" x14ac:dyDescent="0.2">
      <c r="A16" s="7" t="str">
        <f>'Pregnant Women Participating'!A16</f>
        <v>Delaware</v>
      </c>
      <c r="B16" s="4">
        <v>995</v>
      </c>
      <c r="C16" s="13">
        <f t="shared" si="1"/>
        <v>995</v>
      </c>
    </row>
    <row r="17" spans="1:3" ht="12" customHeight="1" x14ac:dyDescent="0.2">
      <c r="A17" s="7" t="str">
        <f>'Pregnant Women Participating'!A17</f>
        <v>District of Columbia</v>
      </c>
      <c r="B17" s="4">
        <v>602</v>
      </c>
      <c r="C17" s="13">
        <f t="shared" si="1"/>
        <v>602</v>
      </c>
    </row>
    <row r="18" spans="1:3" ht="12" customHeight="1" x14ac:dyDescent="0.2">
      <c r="A18" s="7" t="str">
        <f>'Pregnant Women Participating'!A18</f>
        <v>Maryland</v>
      </c>
      <c r="B18" s="4">
        <v>4826</v>
      </c>
      <c r="C18" s="13">
        <f t="shared" si="1"/>
        <v>4826</v>
      </c>
    </row>
    <row r="19" spans="1:3" ht="12" customHeight="1" x14ac:dyDescent="0.2">
      <c r="A19" s="7" t="str">
        <f>'Pregnant Women Participating'!A19</f>
        <v>New Jersey</v>
      </c>
      <c r="B19" s="4">
        <v>5873</v>
      </c>
      <c r="C19" s="13">
        <f t="shared" si="1"/>
        <v>5873</v>
      </c>
    </row>
    <row r="20" spans="1:3" ht="12" customHeight="1" x14ac:dyDescent="0.2">
      <c r="A20" s="7" t="str">
        <f>'Pregnant Women Participating'!A20</f>
        <v>Pennsylvania</v>
      </c>
      <c r="B20" s="4">
        <v>14420</v>
      </c>
      <c r="C20" s="13">
        <f t="shared" si="1"/>
        <v>14420</v>
      </c>
    </row>
    <row r="21" spans="1:3" ht="12" customHeight="1" x14ac:dyDescent="0.2">
      <c r="A21" s="7" t="str">
        <f>'Pregnant Women Participating'!A21</f>
        <v>Puerto Rico</v>
      </c>
      <c r="B21" s="4">
        <v>4823</v>
      </c>
      <c r="C21" s="13">
        <f t="shared" si="1"/>
        <v>4823</v>
      </c>
    </row>
    <row r="22" spans="1:3" ht="12" customHeight="1" x14ac:dyDescent="0.2">
      <c r="A22" s="7" t="str">
        <f>'Pregnant Women Participating'!A22</f>
        <v>Virginia</v>
      </c>
      <c r="B22" s="4">
        <v>6590</v>
      </c>
      <c r="C22" s="13">
        <f t="shared" si="1"/>
        <v>6590</v>
      </c>
    </row>
    <row r="23" spans="1:3" ht="12" customHeight="1" x14ac:dyDescent="0.2">
      <c r="A23" s="7" t="str">
        <f>'Pregnant Women Participating'!A23</f>
        <v>West Virginia</v>
      </c>
      <c r="B23" s="4">
        <v>2472</v>
      </c>
      <c r="C23" s="13">
        <f t="shared" si="1"/>
        <v>2472</v>
      </c>
    </row>
    <row r="24" spans="1:3" s="17" customFormat="1" ht="24.75" customHeight="1" x14ac:dyDescent="0.2">
      <c r="A24" s="14" t="str">
        <f>'Pregnant Women Participating'!A24</f>
        <v>Mid-Atlantic Region</v>
      </c>
      <c r="B24" s="15">
        <v>40601</v>
      </c>
      <c r="C24" s="16">
        <f t="shared" si="1"/>
        <v>40601</v>
      </c>
    </row>
    <row r="25" spans="1:3" ht="12" customHeight="1" x14ac:dyDescent="0.2">
      <c r="A25" s="7" t="str">
        <f>'Pregnant Women Participating'!A25</f>
        <v>Alabama</v>
      </c>
      <c r="B25" s="4">
        <v>8242</v>
      </c>
      <c r="C25" s="13">
        <f t="shared" si="1"/>
        <v>8242</v>
      </c>
    </row>
    <row r="26" spans="1:3" ht="12" customHeight="1" x14ac:dyDescent="0.2">
      <c r="A26" s="7" t="str">
        <f>'Pregnant Women Participating'!A26</f>
        <v>Florida</v>
      </c>
      <c r="B26" s="4">
        <v>18617</v>
      </c>
      <c r="C26" s="13">
        <f t="shared" si="1"/>
        <v>18617</v>
      </c>
    </row>
    <row r="27" spans="1:3" ht="12" customHeight="1" x14ac:dyDescent="0.2">
      <c r="A27" s="7" t="str">
        <f>'Pregnant Women Participating'!A27</f>
        <v>Georgia</v>
      </c>
      <c r="B27" s="4">
        <v>12510</v>
      </c>
      <c r="C27" s="13">
        <f t="shared" si="1"/>
        <v>12510</v>
      </c>
    </row>
    <row r="28" spans="1:3" ht="12" customHeight="1" x14ac:dyDescent="0.2">
      <c r="A28" s="7" t="str">
        <f>'Pregnant Women Participating'!A28</f>
        <v>Kentucky</v>
      </c>
      <c r="B28" s="4">
        <v>6524</v>
      </c>
      <c r="C28" s="13">
        <f t="shared" si="1"/>
        <v>6524</v>
      </c>
    </row>
    <row r="29" spans="1:3" ht="12" customHeight="1" x14ac:dyDescent="0.2">
      <c r="A29" s="7" t="str">
        <f>'Pregnant Women Participating'!A29</f>
        <v>Mississippi</v>
      </c>
      <c r="B29" s="4">
        <v>3922</v>
      </c>
      <c r="C29" s="13">
        <f t="shared" si="1"/>
        <v>3922</v>
      </c>
    </row>
    <row r="30" spans="1:3" ht="12" customHeight="1" x14ac:dyDescent="0.2">
      <c r="A30" s="7" t="str">
        <f>'Pregnant Women Participating'!A30</f>
        <v>North Carolina</v>
      </c>
      <c r="B30" s="4">
        <v>12308</v>
      </c>
      <c r="C30" s="13">
        <f t="shared" si="1"/>
        <v>12308</v>
      </c>
    </row>
    <row r="31" spans="1:3" ht="12" customHeight="1" x14ac:dyDescent="0.2">
      <c r="A31" s="7" t="str">
        <f>'Pregnant Women Participating'!A31</f>
        <v>South Carolina</v>
      </c>
      <c r="B31" s="4">
        <v>6028</v>
      </c>
      <c r="C31" s="13">
        <f t="shared" si="1"/>
        <v>6028</v>
      </c>
    </row>
    <row r="32" spans="1:3" ht="12" customHeight="1" x14ac:dyDescent="0.2">
      <c r="A32" s="7" t="str">
        <f>'Pregnant Women Participating'!A32</f>
        <v>Tennessee</v>
      </c>
      <c r="B32" s="4">
        <v>9312</v>
      </c>
      <c r="C32" s="13">
        <f t="shared" si="1"/>
        <v>9312</v>
      </c>
    </row>
    <row r="33" spans="1:3" ht="12" customHeight="1" x14ac:dyDescent="0.2">
      <c r="A33" s="7" t="str">
        <f>'Pregnant Women Participating'!A33</f>
        <v>Choctaw Indians, MS</v>
      </c>
      <c r="B33" s="4">
        <v>36</v>
      </c>
      <c r="C33" s="13">
        <f t="shared" si="1"/>
        <v>36</v>
      </c>
    </row>
    <row r="34" spans="1:3" ht="12" customHeight="1" x14ac:dyDescent="0.2">
      <c r="A34" s="7" t="str">
        <f>'Pregnant Women Participating'!A34</f>
        <v>Eastern Cherokee, NC</v>
      </c>
      <c r="B34" s="4">
        <v>19</v>
      </c>
      <c r="C34" s="13">
        <f t="shared" si="1"/>
        <v>19</v>
      </c>
    </row>
    <row r="35" spans="1:3" s="17" customFormat="1" ht="24.75" customHeight="1" x14ac:dyDescent="0.2">
      <c r="A35" s="14" t="str">
        <f>'Pregnant Women Participating'!A35</f>
        <v>Southeast Region</v>
      </c>
      <c r="B35" s="15">
        <v>77518</v>
      </c>
      <c r="C35" s="16">
        <f t="shared" si="1"/>
        <v>77518</v>
      </c>
    </row>
    <row r="36" spans="1:3" ht="12" customHeight="1" x14ac:dyDescent="0.2">
      <c r="A36" s="7" t="str">
        <f>'Pregnant Women Participating'!A36</f>
        <v>Illinois</v>
      </c>
      <c r="B36" s="4">
        <v>8470</v>
      </c>
      <c r="C36" s="13">
        <f t="shared" si="1"/>
        <v>8470</v>
      </c>
    </row>
    <row r="37" spans="1:3" ht="12" customHeight="1" x14ac:dyDescent="0.2">
      <c r="A37" s="7" t="str">
        <f>'Pregnant Women Participating'!A37</f>
        <v>Indiana</v>
      </c>
      <c r="B37" s="4">
        <v>9298</v>
      </c>
      <c r="C37" s="13">
        <f t="shared" si="1"/>
        <v>9298</v>
      </c>
    </row>
    <row r="38" spans="1:3" ht="12" customHeight="1" x14ac:dyDescent="0.2">
      <c r="A38" s="7" t="str">
        <f>'Pregnant Women Participating'!A38</f>
        <v>Iowa</v>
      </c>
      <c r="B38" s="4">
        <v>3779</v>
      </c>
      <c r="C38" s="13">
        <f t="shared" si="1"/>
        <v>3779</v>
      </c>
    </row>
    <row r="39" spans="1:3" ht="12" customHeight="1" x14ac:dyDescent="0.2">
      <c r="A39" s="7" t="str">
        <f>'Pregnant Women Participating'!A39</f>
        <v>Michigan</v>
      </c>
      <c r="B39" s="4">
        <v>9783</v>
      </c>
      <c r="C39" s="13">
        <f t="shared" si="1"/>
        <v>9783</v>
      </c>
    </row>
    <row r="40" spans="1:3" ht="12" customHeight="1" x14ac:dyDescent="0.2">
      <c r="A40" s="7" t="str">
        <f>'Pregnant Women Participating'!A40</f>
        <v>Minnesota</v>
      </c>
      <c r="B40" s="4">
        <v>4256</v>
      </c>
      <c r="C40" s="13">
        <f t="shared" si="1"/>
        <v>4256</v>
      </c>
    </row>
    <row r="41" spans="1:3" ht="12" customHeight="1" x14ac:dyDescent="0.2">
      <c r="A41" s="7" t="str">
        <f>'Pregnant Women Participating'!A41</f>
        <v>Ohio</v>
      </c>
      <c r="B41" s="4">
        <v>13008</v>
      </c>
      <c r="C41" s="13">
        <f t="shared" si="1"/>
        <v>13008</v>
      </c>
    </row>
    <row r="42" spans="1:3" ht="12" customHeight="1" x14ac:dyDescent="0.2">
      <c r="A42" s="7" t="str">
        <f>'Pregnant Women Participating'!A42</f>
        <v>Wisconsin</v>
      </c>
      <c r="B42" s="4">
        <v>4854</v>
      </c>
      <c r="C42" s="13">
        <f t="shared" si="1"/>
        <v>4854</v>
      </c>
    </row>
    <row r="43" spans="1:3" s="17" customFormat="1" ht="24.75" customHeight="1" x14ac:dyDescent="0.2">
      <c r="A43" s="14" t="str">
        <f>'Pregnant Women Participating'!A43</f>
        <v>Midwest Region</v>
      </c>
      <c r="B43" s="15">
        <v>53448</v>
      </c>
      <c r="C43" s="16">
        <f t="shared" si="1"/>
        <v>53448</v>
      </c>
    </row>
    <row r="44" spans="1:3" ht="12" customHeight="1" x14ac:dyDescent="0.2">
      <c r="A44" s="7" t="str">
        <f>'Pregnant Women Participating'!A44</f>
        <v>Arizona</v>
      </c>
      <c r="B44" s="4">
        <v>7633</v>
      </c>
      <c r="C44" s="13">
        <f t="shared" si="1"/>
        <v>7633</v>
      </c>
    </row>
    <row r="45" spans="1:3" ht="12" customHeight="1" x14ac:dyDescent="0.2">
      <c r="A45" s="7" t="str">
        <f>'Pregnant Women Participating'!A45</f>
        <v>Arkansas</v>
      </c>
      <c r="B45" s="4">
        <v>4927</v>
      </c>
      <c r="C45" s="13">
        <f t="shared" si="1"/>
        <v>4927</v>
      </c>
    </row>
    <row r="46" spans="1:3" ht="12" customHeight="1" x14ac:dyDescent="0.2">
      <c r="A46" s="7" t="str">
        <f>'Pregnant Women Participating'!A46</f>
        <v>Louisiana</v>
      </c>
      <c r="B46" s="4">
        <v>9286</v>
      </c>
      <c r="C46" s="13">
        <f t="shared" si="1"/>
        <v>9286</v>
      </c>
    </row>
    <row r="47" spans="1:3" ht="12" customHeight="1" x14ac:dyDescent="0.2">
      <c r="A47" s="7" t="str">
        <f>'Pregnant Women Participating'!A47</f>
        <v>New Mexico</v>
      </c>
      <c r="B47" s="4">
        <v>2463</v>
      </c>
      <c r="C47" s="13">
        <f t="shared" si="1"/>
        <v>2463</v>
      </c>
    </row>
    <row r="48" spans="1:3" ht="12" customHeight="1" x14ac:dyDescent="0.2">
      <c r="A48" s="7" t="str">
        <f>'Pregnant Women Participating'!A48</f>
        <v>Oklahoma</v>
      </c>
      <c r="B48" s="4">
        <v>3432</v>
      </c>
      <c r="C48" s="13">
        <f t="shared" si="1"/>
        <v>3432</v>
      </c>
    </row>
    <row r="49" spans="1:3" ht="12" customHeight="1" x14ac:dyDescent="0.2">
      <c r="A49" s="7" t="str">
        <f>'Pregnant Women Participating'!A49</f>
        <v>Texas</v>
      </c>
      <c r="B49" s="4">
        <v>32836</v>
      </c>
      <c r="C49" s="13">
        <f t="shared" si="1"/>
        <v>32836</v>
      </c>
    </row>
    <row r="50" spans="1:3" ht="12" customHeight="1" x14ac:dyDescent="0.2">
      <c r="A50" s="7" t="str">
        <f>'Pregnant Women Participating'!A50</f>
        <v>Utah</v>
      </c>
      <c r="B50" s="4">
        <v>2006</v>
      </c>
      <c r="C50" s="13">
        <f t="shared" si="1"/>
        <v>2006</v>
      </c>
    </row>
    <row r="51" spans="1:3" ht="12" customHeight="1" x14ac:dyDescent="0.2">
      <c r="A51" s="7" t="str">
        <f>'Pregnant Women Participating'!A51</f>
        <v>Inter-Tribal Council, AZ</v>
      </c>
      <c r="B51" s="4">
        <v>327</v>
      </c>
      <c r="C51" s="13">
        <f t="shared" si="1"/>
        <v>327</v>
      </c>
    </row>
    <row r="52" spans="1:3" ht="12" customHeight="1" x14ac:dyDescent="0.2">
      <c r="A52" s="7" t="str">
        <f>'Pregnant Women Participating'!A52</f>
        <v>Navajo Nation, AZ</v>
      </c>
      <c r="B52" s="4">
        <v>161</v>
      </c>
      <c r="C52" s="13">
        <f t="shared" si="1"/>
        <v>161</v>
      </c>
    </row>
    <row r="53" spans="1:3" ht="12" customHeight="1" x14ac:dyDescent="0.2">
      <c r="A53" s="7" t="str">
        <f>'Pregnant Women Participating'!A53</f>
        <v>Acoma, Canoncito &amp; Laguna, NM</v>
      </c>
      <c r="B53" s="4">
        <v>16</v>
      </c>
      <c r="C53" s="13">
        <f t="shared" si="1"/>
        <v>16</v>
      </c>
    </row>
    <row r="54" spans="1:3" ht="12" customHeight="1" x14ac:dyDescent="0.2">
      <c r="A54" s="7" t="str">
        <f>'Pregnant Women Participating'!A54</f>
        <v>Eight Northern Pueblos, NM</v>
      </c>
      <c r="B54" s="4">
        <v>21</v>
      </c>
      <c r="C54" s="13">
        <f t="shared" si="1"/>
        <v>21</v>
      </c>
    </row>
    <row r="55" spans="1:3" ht="12" customHeight="1" x14ac:dyDescent="0.2">
      <c r="A55" s="7" t="str">
        <f>'Pregnant Women Participating'!A55</f>
        <v>Five Sandoval Pueblos, NM</v>
      </c>
      <c r="B55" s="4">
        <v>6</v>
      </c>
      <c r="C55" s="13">
        <f t="shared" si="1"/>
        <v>6</v>
      </c>
    </row>
    <row r="56" spans="1:3" ht="12" customHeight="1" x14ac:dyDescent="0.2">
      <c r="A56" s="7" t="str">
        <f>'Pregnant Women Participating'!A56</f>
        <v>Isleta Pueblo, NM</v>
      </c>
      <c r="B56" s="4">
        <v>55</v>
      </c>
      <c r="C56" s="13">
        <f t="shared" si="1"/>
        <v>55</v>
      </c>
    </row>
    <row r="57" spans="1:3" ht="12" customHeight="1" x14ac:dyDescent="0.2">
      <c r="A57" s="7" t="str">
        <f>'Pregnant Women Participating'!A57</f>
        <v>San Felipe Pueblo, NM</v>
      </c>
      <c r="B57" s="4">
        <v>13</v>
      </c>
      <c r="C57" s="13">
        <f t="shared" si="1"/>
        <v>13</v>
      </c>
    </row>
    <row r="58" spans="1:3" ht="12" customHeight="1" x14ac:dyDescent="0.2">
      <c r="A58" s="7" t="str">
        <f>'Pregnant Women Participating'!A58</f>
        <v>Santo Domingo Tribe, NM</v>
      </c>
      <c r="B58" s="4">
        <v>7</v>
      </c>
      <c r="C58" s="13">
        <f t="shared" si="1"/>
        <v>7</v>
      </c>
    </row>
    <row r="59" spans="1:3" ht="12" customHeight="1" x14ac:dyDescent="0.2">
      <c r="A59" s="7" t="str">
        <f>'Pregnant Women Participating'!A59</f>
        <v>Zuni Pueblo, NM</v>
      </c>
      <c r="B59" s="4">
        <v>15</v>
      </c>
      <c r="C59" s="13">
        <f t="shared" si="1"/>
        <v>15</v>
      </c>
    </row>
    <row r="60" spans="1:3" ht="12" customHeight="1" x14ac:dyDescent="0.2">
      <c r="A60" s="7" t="str">
        <f>'Pregnant Women Participating'!A60</f>
        <v>Cherokee Nation, OK</v>
      </c>
      <c r="B60" s="4">
        <v>368</v>
      </c>
      <c r="C60" s="13">
        <f t="shared" si="1"/>
        <v>368</v>
      </c>
    </row>
    <row r="61" spans="1:3" ht="12" customHeight="1" x14ac:dyDescent="0.2">
      <c r="A61" s="7" t="str">
        <f>'Pregnant Women Participating'!A61</f>
        <v>Chickasaw Nation, OK</v>
      </c>
      <c r="B61" s="4">
        <v>231</v>
      </c>
      <c r="C61" s="13">
        <f t="shared" si="1"/>
        <v>231</v>
      </c>
    </row>
    <row r="62" spans="1:3" ht="12" customHeight="1" x14ac:dyDescent="0.2">
      <c r="A62" s="7" t="str">
        <f>'Pregnant Women Participating'!A62</f>
        <v>Choctaw Nation, OK</v>
      </c>
      <c r="B62" s="4">
        <v>304</v>
      </c>
      <c r="C62" s="13">
        <f t="shared" si="1"/>
        <v>304</v>
      </c>
    </row>
    <row r="63" spans="1:3" ht="12" customHeight="1" x14ac:dyDescent="0.2">
      <c r="A63" s="7" t="str">
        <f>'Pregnant Women Participating'!A63</f>
        <v>Citizen Potawatomi Nation, OK</v>
      </c>
      <c r="B63" s="4">
        <v>73</v>
      </c>
      <c r="C63" s="13">
        <f t="shared" si="1"/>
        <v>73</v>
      </c>
    </row>
    <row r="64" spans="1:3" ht="12" customHeight="1" x14ac:dyDescent="0.2">
      <c r="A64" s="7" t="str">
        <f>'Pregnant Women Participating'!A64</f>
        <v>Inter-Tribal Council, OK</v>
      </c>
      <c r="B64" s="4">
        <v>31</v>
      </c>
      <c r="C64" s="13">
        <f t="shared" si="1"/>
        <v>31</v>
      </c>
    </row>
    <row r="65" spans="1:3" ht="12" customHeight="1" x14ac:dyDescent="0.2">
      <c r="A65" s="7" t="str">
        <f>'Pregnant Women Participating'!A65</f>
        <v>Muscogee Creek Nation, OK</v>
      </c>
      <c r="B65" s="4">
        <v>120</v>
      </c>
      <c r="C65" s="13">
        <f t="shared" si="1"/>
        <v>120</v>
      </c>
    </row>
    <row r="66" spans="1:3" ht="12" customHeight="1" x14ac:dyDescent="0.2">
      <c r="A66" s="7" t="str">
        <f>'Pregnant Women Participating'!A66</f>
        <v>Osage Tribal Council, OK</v>
      </c>
      <c r="B66" s="4">
        <v>130</v>
      </c>
      <c r="C66" s="13">
        <f t="shared" si="1"/>
        <v>130</v>
      </c>
    </row>
    <row r="67" spans="1:3" ht="12" customHeight="1" x14ac:dyDescent="0.2">
      <c r="A67" s="7" t="str">
        <f>'Pregnant Women Participating'!A67</f>
        <v>Otoe-Missouria Tribe, OK</v>
      </c>
      <c r="B67" s="4">
        <v>35</v>
      </c>
      <c r="C67" s="13">
        <f t="shared" si="1"/>
        <v>35</v>
      </c>
    </row>
    <row r="68" spans="1:3" ht="12" customHeight="1" x14ac:dyDescent="0.2">
      <c r="A68" s="7" t="str">
        <f>'Pregnant Women Participating'!A68</f>
        <v>Wichita, Caddo &amp; Delaware (WCD), OK</v>
      </c>
      <c r="B68" s="4">
        <v>234</v>
      </c>
      <c r="C68" s="13">
        <f t="shared" si="1"/>
        <v>234</v>
      </c>
    </row>
    <row r="69" spans="1:3" s="17" customFormat="1" ht="24.75" customHeight="1" x14ac:dyDescent="0.2">
      <c r="A69" s="14" t="str">
        <f>'Pregnant Women Participating'!A69</f>
        <v>Southwest Region</v>
      </c>
      <c r="B69" s="15">
        <v>64730</v>
      </c>
      <c r="C69" s="16">
        <f t="shared" si="1"/>
        <v>64730</v>
      </c>
    </row>
    <row r="70" spans="1:3" ht="12" customHeight="1" x14ac:dyDescent="0.2">
      <c r="A70" s="7" t="str">
        <f>'Pregnant Women Participating'!A70</f>
        <v>Colorado</v>
      </c>
      <c r="B70" s="13">
        <v>4816</v>
      </c>
      <c r="C70" s="13">
        <f t="shared" si="1"/>
        <v>4816</v>
      </c>
    </row>
    <row r="71" spans="1:3" ht="12" customHeight="1" x14ac:dyDescent="0.2">
      <c r="A71" s="7" t="str">
        <f>'Pregnant Women Participating'!A71</f>
        <v>Kansas</v>
      </c>
      <c r="B71" s="13">
        <v>2454</v>
      </c>
      <c r="C71" s="13">
        <f t="shared" si="1"/>
        <v>2454</v>
      </c>
    </row>
    <row r="72" spans="1:3" ht="12" customHeight="1" x14ac:dyDescent="0.2">
      <c r="A72" s="7" t="str">
        <f>'Pregnant Women Participating'!A72</f>
        <v>Missouri</v>
      </c>
      <c r="B72" s="13">
        <v>6067</v>
      </c>
      <c r="C72" s="13">
        <f t="shared" si="1"/>
        <v>6067</v>
      </c>
    </row>
    <row r="73" spans="1:3" ht="12" customHeight="1" x14ac:dyDescent="0.2">
      <c r="A73" s="7" t="str">
        <f>'Pregnant Women Participating'!A73</f>
        <v>Montana</v>
      </c>
      <c r="B73" s="13">
        <v>597</v>
      </c>
      <c r="C73" s="13">
        <f t="shared" si="1"/>
        <v>597</v>
      </c>
    </row>
    <row r="74" spans="1:3" ht="12" customHeight="1" x14ac:dyDescent="0.2">
      <c r="A74" s="7" t="str">
        <f>'Pregnant Women Participating'!A74</f>
        <v>Nebraska</v>
      </c>
      <c r="B74" s="13">
        <v>2047</v>
      </c>
      <c r="C74" s="13">
        <f t="shared" si="1"/>
        <v>2047</v>
      </c>
    </row>
    <row r="75" spans="1:3" ht="12" customHeight="1" x14ac:dyDescent="0.2">
      <c r="A75" s="7" t="str">
        <f>'Pregnant Women Participating'!A75</f>
        <v>North Dakota</v>
      </c>
      <c r="B75" s="13">
        <v>638</v>
      </c>
      <c r="C75" s="13">
        <f t="shared" si="1"/>
        <v>638</v>
      </c>
    </row>
    <row r="76" spans="1:3" ht="12" customHeight="1" x14ac:dyDescent="0.2">
      <c r="A76" s="7" t="str">
        <f>'Pregnant Women Participating'!A76</f>
        <v>South Dakota</v>
      </c>
      <c r="B76" s="13">
        <v>651</v>
      </c>
      <c r="C76" s="13">
        <f t="shared" si="1"/>
        <v>651</v>
      </c>
    </row>
    <row r="77" spans="1:3" ht="12" customHeight="1" x14ac:dyDescent="0.2">
      <c r="A77" s="7" t="str">
        <f>'Pregnant Women Participating'!A77</f>
        <v>Wyoming</v>
      </c>
      <c r="B77" s="13">
        <v>438</v>
      </c>
      <c r="C77" s="13">
        <f t="shared" si="1"/>
        <v>438</v>
      </c>
    </row>
    <row r="78" spans="1:3" ht="12" customHeight="1" x14ac:dyDescent="0.2">
      <c r="A78" s="7" t="str">
        <f>'Pregnant Women Participating'!A78</f>
        <v>Ute Mountain Ute Tribe, CO</v>
      </c>
      <c r="B78" s="13">
        <v>3</v>
      </c>
      <c r="C78" s="13">
        <f t="shared" si="1"/>
        <v>3</v>
      </c>
    </row>
    <row r="79" spans="1:3" ht="12" customHeight="1" x14ac:dyDescent="0.2">
      <c r="A79" s="7" t="str">
        <f>'Pregnant Women Participating'!A79</f>
        <v>Omaha Sioux, NE</v>
      </c>
      <c r="B79" s="13">
        <v>9</v>
      </c>
      <c r="C79" s="13">
        <f t="shared" si="1"/>
        <v>9</v>
      </c>
    </row>
    <row r="80" spans="1:3" ht="12" customHeight="1" x14ac:dyDescent="0.2">
      <c r="A80" s="7" t="str">
        <f>'Pregnant Women Participating'!A80</f>
        <v>Santee Sioux, NE</v>
      </c>
      <c r="B80" s="13">
        <v>1</v>
      </c>
      <c r="C80" s="13">
        <f t="shared" si="1"/>
        <v>1</v>
      </c>
    </row>
    <row r="81" spans="1:3" ht="12" customHeight="1" x14ac:dyDescent="0.2">
      <c r="A81" s="7" t="str">
        <f>'Pregnant Women Participating'!A81</f>
        <v>Winnebago Tribe, NE</v>
      </c>
      <c r="B81" s="13">
        <v>3</v>
      </c>
      <c r="C81" s="13">
        <f t="shared" si="1"/>
        <v>3</v>
      </c>
    </row>
    <row r="82" spans="1:3" ht="12" customHeight="1" x14ac:dyDescent="0.2">
      <c r="A82" s="7" t="str">
        <f>'Pregnant Women Participating'!A82</f>
        <v>Standing Rock Sioux Tribe, ND</v>
      </c>
      <c r="B82" s="13">
        <v>13</v>
      </c>
      <c r="C82" s="13">
        <f t="shared" si="1"/>
        <v>13</v>
      </c>
    </row>
    <row r="83" spans="1:3" ht="12" customHeight="1" x14ac:dyDescent="0.2">
      <c r="A83" s="7" t="str">
        <f>'Pregnant Women Participating'!A83</f>
        <v>Three Affiliated Tribes, ND</v>
      </c>
      <c r="B83" s="13">
        <v>6</v>
      </c>
      <c r="C83" s="13">
        <f t="shared" si="1"/>
        <v>6</v>
      </c>
    </row>
    <row r="84" spans="1:3" ht="12" customHeight="1" x14ac:dyDescent="0.2">
      <c r="A84" s="7" t="str">
        <f>'Pregnant Women Participating'!A84</f>
        <v>Cheyenne River Sioux, SD</v>
      </c>
      <c r="B84" s="13">
        <v>11</v>
      </c>
      <c r="C84" s="13">
        <f t="shared" si="1"/>
        <v>11</v>
      </c>
    </row>
    <row r="85" spans="1:3" ht="12" customHeight="1" x14ac:dyDescent="0.2">
      <c r="A85" s="7" t="str">
        <f>'Pregnant Women Participating'!A85</f>
        <v>Rosebud Sioux, SD</v>
      </c>
      <c r="B85" s="13">
        <v>35</v>
      </c>
      <c r="C85" s="13">
        <f t="shared" si="1"/>
        <v>35</v>
      </c>
    </row>
    <row r="86" spans="1:3" ht="12" customHeight="1" x14ac:dyDescent="0.2">
      <c r="A86" s="7" t="str">
        <f>'Pregnant Women Participating'!A86</f>
        <v>Northern Arapahoe, WY</v>
      </c>
      <c r="B86" s="13">
        <v>12</v>
      </c>
      <c r="C86" s="13">
        <f t="shared" si="1"/>
        <v>12</v>
      </c>
    </row>
    <row r="87" spans="1:3" ht="12" customHeight="1" x14ac:dyDescent="0.2">
      <c r="A87" s="7" t="str">
        <f>'Pregnant Women Participating'!A87</f>
        <v>Shoshone Tribe, WY</v>
      </c>
      <c r="B87" s="13">
        <v>15</v>
      </c>
      <c r="C87" s="13">
        <f t="shared" si="1"/>
        <v>15</v>
      </c>
    </row>
    <row r="88" spans="1:3" s="17" customFormat="1" ht="24.75" customHeight="1" x14ac:dyDescent="0.2">
      <c r="A88" s="14" t="str">
        <f>'Pregnant Women Participating'!A88</f>
        <v>Mountain Plains</v>
      </c>
      <c r="B88" s="15">
        <v>17816</v>
      </c>
      <c r="C88" s="16">
        <f t="shared" si="1"/>
        <v>17816</v>
      </c>
    </row>
    <row r="89" spans="1:3" ht="12" customHeight="1" x14ac:dyDescent="0.2">
      <c r="A89" s="8" t="str">
        <f>'Pregnant Women Participating'!A89</f>
        <v>Alaska</v>
      </c>
      <c r="B89" s="13">
        <v>351</v>
      </c>
      <c r="C89" s="13">
        <f t="shared" si="1"/>
        <v>351</v>
      </c>
    </row>
    <row r="90" spans="1:3" ht="12" customHeight="1" x14ac:dyDescent="0.2">
      <c r="A90" s="8" t="str">
        <f>'Pregnant Women Participating'!A90</f>
        <v>American Samoa</v>
      </c>
      <c r="B90" s="13">
        <v>178</v>
      </c>
      <c r="C90" s="13">
        <f t="shared" si="1"/>
        <v>178</v>
      </c>
    </row>
    <row r="91" spans="1:3" ht="12" customHeight="1" x14ac:dyDescent="0.2">
      <c r="A91" s="8" t="str">
        <f>'Pregnant Women Participating'!A91</f>
        <v>California</v>
      </c>
      <c r="B91" s="13">
        <v>38545</v>
      </c>
      <c r="C91" s="13">
        <f t="shared" si="1"/>
        <v>38545</v>
      </c>
    </row>
    <row r="92" spans="1:3" ht="12" customHeight="1" x14ac:dyDescent="0.2">
      <c r="A92" s="8" t="str">
        <f>'Pregnant Women Participating'!A92</f>
        <v>Guam</v>
      </c>
      <c r="B92" s="13">
        <v>277</v>
      </c>
      <c r="C92" s="13">
        <f t="shared" si="1"/>
        <v>277</v>
      </c>
    </row>
    <row r="93" spans="1:3" ht="12" customHeight="1" x14ac:dyDescent="0.2">
      <c r="A93" s="8" t="str">
        <f>'Pregnant Women Participating'!A93</f>
        <v>Hawaii</v>
      </c>
      <c r="B93" s="13">
        <v>826</v>
      </c>
      <c r="C93" s="13">
        <f t="shared" si="1"/>
        <v>826</v>
      </c>
    </row>
    <row r="94" spans="1:3" ht="12" customHeight="1" x14ac:dyDescent="0.2">
      <c r="A94" s="8" t="str">
        <f>'Pregnant Women Participating'!A94</f>
        <v>Idaho</v>
      </c>
      <c r="B94" s="13">
        <v>1211</v>
      </c>
      <c r="C94" s="13">
        <f t="shared" si="1"/>
        <v>1211</v>
      </c>
    </row>
    <row r="95" spans="1:3" ht="12" customHeight="1" x14ac:dyDescent="0.2">
      <c r="A95" s="8" t="str">
        <f>'Pregnant Women Participating'!A95</f>
        <v>Nevada</v>
      </c>
      <c r="B95" s="13">
        <v>2999</v>
      </c>
      <c r="C95" s="13">
        <f t="shared" si="1"/>
        <v>2999</v>
      </c>
    </row>
    <row r="96" spans="1:3" ht="12" customHeight="1" x14ac:dyDescent="0.2">
      <c r="A96" s="8" t="str">
        <f>'Pregnant Women Participating'!A96</f>
        <v>Oregon</v>
      </c>
      <c r="B96" s="13">
        <v>3468</v>
      </c>
      <c r="C96" s="13">
        <f t="shared" si="1"/>
        <v>3468</v>
      </c>
    </row>
    <row r="97" spans="1:3" ht="12" customHeight="1" x14ac:dyDescent="0.2">
      <c r="A97" s="8" t="str">
        <f>'Pregnant Women Participating'!A97</f>
        <v>Washington</v>
      </c>
      <c r="B97" s="13">
        <v>7524</v>
      </c>
      <c r="C97" s="13">
        <f t="shared" si="1"/>
        <v>7524</v>
      </c>
    </row>
    <row r="98" spans="1:3" ht="12" customHeight="1" x14ac:dyDescent="0.2">
      <c r="A98" s="8" t="str">
        <f>'Pregnant Women Participating'!A98</f>
        <v>Northern Marianas</v>
      </c>
      <c r="B98" s="13">
        <v>85</v>
      </c>
      <c r="C98" s="13">
        <f t="shared" si="1"/>
        <v>85</v>
      </c>
    </row>
    <row r="99" spans="1:3" ht="12" customHeight="1" x14ac:dyDescent="0.2">
      <c r="A99" s="8" t="str">
        <f>'Pregnant Women Participating'!A99</f>
        <v>Inter-Tribal Council, NV</v>
      </c>
      <c r="B99" s="13">
        <v>25</v>
      </c>
      <c r="C99" s="13">
        <f t="shared" si="1"/>
        <v>25</v>
      </c>
    </row>
    <row r="100" spans="1:3" s="17" customFormat="1" ht="24.75" customHeight="1" x14ac:dyDescent="0.2">
      <c r="A100" s="14" t="str">
        <f>'Pregnant Women Participating'!A100</f>
        <v>Western Region</v>
      </c>
      <c r="B100" s="15">
        <v>55489</v>
      </c>
      <c r="C100" s="16">
        <f t="shared" si="1"/>
        <v>55489</v>
      </c>
    </row>
    <row r="101" spans="1:3" s="28" customFormat="1" ht="16.5" customHeight="1" thickBot="1" x14ac:dyDescent="0.25">
      <c r="A101" s="26" t="str">
        <f>'Pregnant Women Participating'!A101</f>
        <v>TOTAL</v>
      </c>
      <c r="B101" s="27">
        <v>332930</v>
      </c>
      <c r="C101" s="27">
        <f t="shared" si="1"/>
        <v>332930</v>
      </c>
    </row>
    <row r="102" spans="1:3" ht="12.75" customHeight="1" thickTop="1" x14ac:dyDescent="0.2">
      <c r="A102" s="9"/>
    </row>
    <row r="103" spans="1:3" x14ac:dyDescent="0.2">
      <c r="A103" s="9"/>
    </row>
    <row r="104" spans="1:3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C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2" width="11.7109375" style="3" customWidth="1"/>
    <col min="3" max="3" width="13.7109375" style="3" customWidth="1"/>
    <col min="4" max="16384" width="9.140625" style="3"/>
  </cols>
  <sheetData>
    <row r="1" spans="1:3" ht="12" customHeight="1" x14ac:dyDescent="0.2">
      <c r="A1" s="10" t="s">
        <v>9</v>
      </c>
      <c r="B1" s="2"/>
    </row>
    <row r="2" spans="1:3" ht="12" customHeight="1" x14ac:dyDescent="0.2">
      <c r="A2" s="10" t="str">
        <f>'Pregnant Women Participating'!A2</f>
        <v>FISCAL YEAR 2026</v>
      </c>
      <c r="B2" s="2"/>
    </row>
    <row r="3" spans="1:3" ht="12" customHeight="1" x14ac:dyDescent="0.2">
      <c r="A3" s="1" t="str">
        <f>'Pregnant Women Participating'!A3</f>
        <v>Data as of January 23, 2026</v>
      </c>
      <c r="B3" s="2"/>
    </row>
    <row r="4" spans="1:3" ht="12" customHeight="1" x14ac:dyDescent="0.2">
      <c r="A4" s="2"/>
      <c r="B4" s="2"/>
    </row>
    <row r="5" spans="1:3" ht="24" customHeight="1" x14ac:dyDescent="0.2">
      <c r="A5" s="6" t="s">
        <v>0</v>
      </c>
      <c r="B5" s="18">
        <f>DATE(RIGHT(A2,4)-1,10,1)</f>
        <v>45931</v>
      </c>
      <c r="C5" s="12" t="s">
        <v>12</v>
      </c>
    </row>
    <row r="6" spans="1:3" ht="12" customHeight="1" x14ac:dyDescent="0.2">
      <c r="A6" s="7" t="str">
        <f>'Pregnant Women Participating'!A6</f>
        <v>Connecticut</v>
      </c>
      <c r="B6" s="13">
        <v>10875</v>
      </c>
      <c r="C6" s="13">
        <f t="shared" ref="C6:C14" si="0">IF(SUM(B6,B6)&gt;0,AVERAGE(B6,B6)," ")</f>
        <v>10875</v>
      </c>
    </row>
    <row r="7" spans="1:3" ht="12" customHeight="1" x14ac:dyDescent="0.2">
      <c r="A7" s="7" t="str">
        <f>'Pregnant Women Participating'!A7</f>
        <v>Maine</v>
      </c>
      <c r="B7" s="13">
        <v>4026</v>
      </c>
      <c r="C7" s="13">
        <f t="shared" si="0"/>
        <v>4026</v>
      </c>
    </row>
    <row r="8" spans="1:3" ht="12" customHeight="1" x14ac:dyDescent="0.2">
      <c r="A8" s="7" t="str">
        <f>'Pregnant Women Participating'!A8</f>
        <v>Massachusetts</v>
      </c>
      <c r="B8" s="13">
        <v>24418</v>
      </c>
      <c r="C8" s="13">
        <f t="shared" si="0"/>
        <v>24418</v>
      </c>
    </row>
    <row r="9" spans="1:3" ht="12" customHeight="1" x14ac:dyDescent="0.2">
      <c r="A9" s="7" t="str">
        <f>'Pregnant Women Participating'!A9</f>
        <v>New Hampshire</v>
      </c>
      <c r="B9" s="13">
        <v>2403</v>
      </c>
      <c r="C9" s="13">
        <f t="shared" si="0"/>
        <v>2403</v>
      </c>
    </row>
    <row r="10" spans="1:3" ht="12" customHeight="1" x14ac:dyDescent="0.2">
      <c r="A10" s="7" t="str">
        <f>'Pregnant Women Participating'!A10</f>
        <v>New York</v>
      </c>
      <c r="B10" s="13">
        <v>96705</v>
      </c>
      <c r="C10" s="13">
        <f t="shared" si="0"/>
        <v>96705</v>
      </c>
    </row>
    <row r="11" spans="1:3" ht="12" customHeight="1" x14ac:dyDescent="0.2">
      <c r="A11" s="7" t="str">
        <f>'Pregnant Women Participating'!A11</f>
        <v>Rhode Island</v>
      </c>
      <c r="B11" s="13">
        <v>3775</v>
      </c>
      <c r="C11" s="13">
        <f t="shared" si="0"/>
        <v>3775</v>
      </c>
    </row>
    <row r="12" spans="1:3" ht="12" customHeight="1" x14ac:dyDescent="0.2">
      <c r="A12" s="7" t="str">
        <f>'Pregnant Women Participating'!A12</f>
        <v>Vermont</v>
      </c>
      <c r="B12" s="13">
        <v>2178</v>
      </c>
      <c r="C12" s="13">
        <f t="shared" si="0"/>
        <v>2178</v>
      </c>
    </row>
    <row r="13" spans="1:3" ht="12" customHeight="1" x14ac:dyDescent="0.2">
      <c r="A13" s="7" t="str">
        <f>'Pregnant Women Participating'!A13</f>
        <v>Virgin Islands</v>
      </c>
      <c r="B13" s="13">
        <v>561</v>
      </c>
      <c r="C13" s="13">
        <f t="shared" si="0"/>
        <v>561</v>
      </c>
    </row>
    <row r="14" spans="1:3" ht="12" customHeight="1" x14ac:dyDescent="0.2">
      <c r="A14" s="7" t="str">
        <f>'Pregnant Women Participating'!A14</f>
        <v>Pleasant Point, ME</v>
      </c>
      <c r="B14" s="13">
        <v>10</v>
      </c>
      <c r="C14" s="13">
        <f t="shared" si="0"/>
        <v>10</v>
      </c>
    </row>
    <row r="15" spans="1:3" s="17" customFormat="1" ht="24.75" customHeight="1" x14ac:dyDescent="0.2">
      <c r="A15" s="14" t="str">
        <f>'Pregnant Women Participating'!A15</f>
        <v>Northeast Region</v>
      </c>
      <c r="B15" s="16">
        <v>144951</v>
      </c>
      <c r="C15" s="16">
        <f t="shared" ref="C15:C101" si="1">IF(SUM(B15,B15)&gt;0,AVERAGE(B15,B15)," ")</f>
        <v>144951</v>
      </c>
    </row>
    <row r="16" spans="1:3" ht="12" customHeight="1" x14ac:dyDescent="0.2">
      <c r="A16" s="7" t="str">
        <f>'Pregnant Women Participating'!A16</f>
        <v>Delaware</v>
      </c>
      <c r="B16" s="4">
        <v>4711</v>
      </c>
      <c r="C16" s="13">
        <f t="shared" si="1"/>
        <v>4711</v>
      </c>
    </row>
    <row r="17" spans="1:3" ht="12" customHeight="1" x14ac:dyDescent="0.2">
      <c r="A17" s="7" t="str">
        <f>'Pregnant Women Participating'!A17</f>
        <v>District of Columbia</v>
      </c>
      <c r="B17" s="4">
        <v>2769</v>
      </c>
      <c r="C17" s="13">
        <f t="shared" si="1"/>
        <v>2769</v>
      </c>
    </row>
    <row r="18" spans="1:3" ht="12" customHeight="1" x14ac:dyDescent="0.2">
      <c r="A18" s="7" t="str">
        <f>'Pregnant Women Participating'!A18</f>
        <v>Maryland</v>
      </c>
      <c r="B18" s="4">
        <v>27779</v>
      </c>
      <c r="C18" s="13">
        <f t="shared" si="1"/>
        <v>27779</v>
      </c>
    </row>
    <row r="19" spans="1:3" ht="12" customHeight="1" x14ac:dyDescent="0.2">
      <c r="A19" s="7" t="str">
        <f>'Pregnant Women Participating'!A19</f>
        <v>New Jersey</v>
      </c>
      <c r="B19" s="4">
        <v>35627</v>
      </c>
      <c r="C19" s="13">
        <f t="shared" si="1"/>
        <v>35627</v>
      </c>
    </row>
    <row r="20" spans="1:3" ht="12" customHeight="1" x14ac:dyDescent="0.2">
      <c r="A20" s="7" t="str">
        <f>'Pregnant Women Participating'!A20</f>
        <v>Pennsylvania</v>
      </c>
      <c r="B20" s="4">
        <v>39406</v>
      </c>
      <c r="C20" s="13">
        <f t="shared" si="1"/>
        <v>39406</v>
      </c>
    </row>
    <row r="21" spans="1:3" ht="12" customHeight="1" x14ac:dyDescent="0.2">
      <c r="A21" s="7" t="str">
        <f>'Pregnant Women Participating'!A21</f>
        <v>Puerto Rico</v>
      </c>
      <c r="B21" s="4">
        <v>18942</v>
      </c>
      <c r="C21" s="13">
        <f t="shared" si="1"/>
        <v>18942</v>
      </c>
    </row>
    <row r="22" spans="1:3" ht="12" customHeight="1" x14ac:dyDescent="0.2">
      <c r="A22" s="7" t="str">
        <f>'Pregnant Women Participating'!A22</f>
        <v>Virginia</v>
      </c>
      <c r="B22" s="4">
        <v>23159</v>
      </c>
      <c r="C22" s="13">
        <f t="shared" si="1"/>
        <v>23159</v>
      </c>
    </row>
    <row r="23" spans="1:3" ht="12" customHeight="1" x14ac:dyDescent="0.2">
      <c r="A23" s="7" t="str">
        <f>'Pregnant Women Participating'!A23</f>
        <v>West Virginia</v>
      </c>
      <c r="B23" s="4">
        <v>7629</v>
      </c>
      <c r="C23" s="13">
        <f t="shared" si="1"/>
        <v>7629</v>
      </c>
    </row>
    <row r="24" spans="1:3" s="17" customFormat="1" ht="24.75" customHeight="1" x14ac:dyDescent="0.2">
      <c r="A24" s="14" t="str">
        <f>'Pregnant Women Participating'!A24</f>
        <v>Mid-Atlantic Region</v>
      </c>
      <c r="B24" s="15">
        <v>160022</v>
      </c>
      <c r="C24" s="16">
        <f t="shared" si="1"/>
        <v>160022</v>
      </c>
    </row>
    <row r="25" spans="1:3" ht="12" customHeight="1" x14ac:dyDescent="0.2">
      <c r="A25" s="7" t="str">
        <f>'Pregnant Women Participating'!A25</f>
        <v>Alabama</v>
      </c>
      <c r="B25" s="4">
        <v>23435</v>
      </c>
      <c r="C25" s="13">
        <f t="shared" si="1"/>
        <v>23435</v>
      </c>
    </row>
    <row r="26" spans="1:3" ht="12" customHeight="1" x14ac:dyDescent="0.2">
      <c r="A26" s="7" t="str">
        <f>'Pregnant Women Participating'!A26</f>
        <v>Florida</v>
      </c>
      <c r="B26" s="4">
        <v>95685</v>
      </c>
      <c r="C26" s="13">
        <f t="shared" si="1"/>
        <v>95685</v>
      </c>
    </row>
    <row r="27" spans="1:3" ht="12" customHeight="1" x14ac:dyDescent="0.2">
      <c r="A27" s="7" t="str">
        <f>'Pregnant Women Participating'!A27</f>
        <v>Georgia</v>
      </c>
      <c r="B27" s="4">
        <v>54528</v>
      </c>
      <c r="C27" s="13">
        <f t="shared" si="1"/>
        <v>54528</v>
      </c>
    </row>
    <row r="28" spans="1:3" ht="12" customHeight="1" x14ac:dyDescent="0.2">
      <c r="A28" s="7" t="str">
        <f>'Pregnant Women Participating'!A28</f>
        <v>Kentucky</v>
      </c>
      <c r="B28" s="4">
        <v>22400</v>
      </c>
      <c r="C28" s="13">
        <f t="shared" si="1"/>
        <v>22400</v>
      </c>
    </row>
    <row r="29" spans="1:3" ht="12" customHeight="1" x14ac:dyDescent="0.2">
      <c r="A29" s="7" t="str">
        <f>'Pregnant Women Participating'!A29</f>
        <v>Mississippi</v>
      </c>
      <c r="B29" s="4">
        <v>12506</v>
      </c>
      <c r="C29" s="13">
        <f t="shared" si="1"/>
        <v>12506</v>
      </c>
    </row>
    <row r="30" spans="1:3" ht="12" customHeight="1" x14ac:dyDescent="0.2">
      <c r="A30" s="7" t="str">
        <f>'Pregnant Women Participating'!A30</f>
        <v>North Carolina</v>
      </c>
      <c r="B30" s="4">
        <v>57973</v>
      </c>
      <c r="C30" s="13">
        <f t="shared" si="1"/>
        <v>57973</v>
      </c>
    </row>
    <row r="31" spans="1:3" ht="12" customHeight="1" x14ac:dyDescent="0.2">
      <c r="A31" s="7" t="str">
        <f>'Pregnant Women Participating'!A31</f>
        <v>South Carolina</v>
      </c>
      <c r="B31" s="4">
        <v>20918</v>
      </c>
      <c r="C31" s="13">
        <f t="shared" si="1"/>
        <v>20918</v>
      </c>
    </row>
    <row r="32" spans="1:3" ht="12" customHeight="1" x14ac:dyDescent="0.2">
      <c r="A32" s="7" t="str">
        <f>'Pregnant Women Participating'!A32</f>
        <v>Tennessee</v>
      </c>
      <c r="B32" s="4">
        <v>38210</v>
      </c>
      <c r="C32" s="13">
        <f t="shared" si="1"/>
        <v>38210</v>
      </c>
    </row>
    <row r="33" spans="1:3" ht="12" customHeight="1" x14ac:dyDescent="0.2">
      <c r="A33" s="7" t="str">
        <f>'Pregnant Women Participating'!A33</f>
        <v>Choctaw Indians, MS</v>
      </c>
      <c r="B33" s="4">
        <v>118</v>
      </c>
      <c r="C33" s="13">
        <f t="shared" si="1"/>
        <v>118</v>
      </c>
    </row>
    <row r="34" spans="1:3" ht="12" customHeight="1" x14ac:dyDescent="0.2">
      <c r="A34" s="7" t="str">
        <f>'Pregnant Women Participating'!A34</f>
        <v>Eastern Cherokee, NC</v>
      </c>
      <c r="B34" s="4">
        <v>118</v>
      </c>
      <c r="C34" s="13">
        <f t="shared" si="1"/>
        <v>118</v>
      </c>
    </row>
    <row r="35" spans="1:3" s="17" customFormat="1" ht="24.75" customHeight="1" x14ac:dyDescent="0.2">
      <c r="A35" s="14" t="str">
        <f>'Pregnant Women Participating'!A35</f>
        <v>Southeast Region</v>
      </c>
      <c r="B35" s="15">
        <v>325891</v>
      </c>
      <c r="C35" s="16">
        <f t="shared" si="1"/>
        <v>325891</v>
      </c>
    </row>
    <row r="36" spans="1:3" ht="12" customHeight="1" x14ac:dyDescent="0.2">
      <c r="A36" s="7" t="str">
        <f>'Pregnant Women Participating'!A36</f>
        <v>Illinois</v>
      </c>
      <c r="B36" s="4">
        <v>39690</v>
      </c>
      <c r="C36" s="13">
        <f t="shared" si="1"/>
        <v>39690</v>
      </c>
    </row>
    <row r="37" spans="1:3" ht="12" customHeight="1" x14ac:dyDescent="0.2">
      <c r="A37" s="7" t="str">
        <f>'Pregnant Women Participating'!A37</f>
        <v>Indiana</v>
      </c>
      <c r="B37" s="4">
        <v>34313</v>
      </c>
      <c r="C37" s="13">
        <f t="shared" si="1"/>
        <v>34313</v>
      </c>
    </row>
    <row r="38" spans="1:3" ht="12" customHeight="1" x14ac:dyDescent="0.2">
      <c r="A38" s="7" t="str">
        <f>'Pregnant Women Participating'!A38</f>
        <v>Iowa</v>
      </c>
      <c r="B38" s="4">
        <v>12295</v>
      </c>
      <c r="C38" s="13">
        <f t="shared" si="1"/>
        <v>12295</v>
      </c>
    </row>
    <row r="39" spans="1:3" ht="12" customHeight="1" x14ac:dyDescent="0.2">
      <c r="A39" s="7" t="str">
        <f>'Pregnant Women Participating'!A39</f>
        <v>Michigan</v>
      </c>
      <c r="B39" s="4">
        <v>39288</v>
      </c>
      <c r="C39" s="13">
        <f t="shared" si="1"/>
        <v>39288</v>
      </c>
    </row>
    <row r="40" spans="1:3" ht="12" customHeight="1" x14ac:dyDescent="0.2">
      <c r="A40" s="7" t="str">
        <f>'Pregnant Women Participating'!A40</f>
        <v>Minnesota</v>
      </c>
      <c r="B40" s="4">
        <v>23104</v>
      </c>
      <c r="C40" s="13">
        <f t="shared" si="1"/>
        <v>23104</v>
      </c>
    </row>
    <row r="41" spans="1:3" ht="12" customHeight="1" x14ac:dyDescent="0.2">
      <c r="A41" s="7" t="str">
        <f>'Pregnant Women Participating'!A41</f>
        <v>Ohio</v>
      </c>
      <c r="B41" s="4">
        <v>42191</v>
      </c>
      <c r="C41" s="13">
        <f t="shared" si="1"/>
        <v>42191</v>
      </c>
    </row>
    <row r="42" spans="1:3" ht="12" customHeight="1" x14ac:dyDescent="0.2">
      <c r="A42" s="7" t="str">
        <f>'Pregnant Women Participating'!A42</f>
        <v>Wisconsin</v>
      </c>
      <c r="B42" s="4">
        <v>19382</v>
      </c>
      <c r="C42" s="13">
        <f t="shared" si="1"/>
        <v>19382</v>
      </c>
    </row>
    <row r="43" spans="1:3" s="17" customFormat="1" ht="24.75" customHeight="1" x14ac:dyDescent="0.2">
      <c r="A43" s="14" t="str">
        <f>'Pregnant Women Participating'!A43</f>
        <v>Midwest Region</v>
      </c>
      <c r="B43" s="15">
        <v>210263</v>
      </c>
      <c r="C43" s="16">
        <f t="shared" si="1"/>
        <v>210263</v>
      </c>
    </row>
    <row r="44" spans="1:3" ht="12" customHeight="1" x14ac:dyDescent="0.2">
      <c r="A44" s="7" t="str">
        <f>'Pregnant Women Participating'!A44</f>
        <v>Arizona</v>
      </c>
      <c r="B44" s="4">
        <v>29973</v>
      </c>
      <c r="C44" s="13">
        <f t="shared" si="1"/>
        <v>29973</v>
      </c>
    </row>
    <row r="45" spans="1:3" ht="12" customHeight="1" x14ac:dyDescent="0.2">
      <c r="A45" s="7" t="str">
        <f>'Pregnant Women Participating'!A45</f>
        <v>Arkansas</v>
      </c>
      <c r="B45" s="4">
        <v>15693</v>
      </c>
      <c r="C45" s="13">
        <f t="shared" si="1"/>
        <v>15693</v>
      </c>
    </row>
    <row r="46" spans="1:3" ht="12" customHeight="1" x14ac:dyDescent="0.2">
      <c r="A46" s="7" t="str">
        <f>'Pregnant Women Participating'!A46</f>
        <v>Louisiana</v>
      </c>
      <c r="B46" s="4">
        <v>26334</v>
      </c>
      <c r="C46" s="13">
        <f t="shared" si="1"/>
        <v>26334</v>
      </c>
    </row>
    <row r="47" spans="1:3" ht="12" customHeight="1" x14ac:dyDescent="0.2">
      <c r="A47" s="7" t="str">
        <f>'Pregnant Women Participating'!A47</f>
        <v>New Mexico</v>
      </c>
      <c r="B47" s="4">
        <v>11043</v>
      </c>
      <c r="C47" s="13">
        <f t="shared" si="1"/>
        <v>11043</v>
      </c>
    </row>
    <row r="48" spans="1:3" ht="12" customHeight="1" x14ac:dyDescent="0.2">
      <c r="A48" s="7" t="str">
        <f>'Pregnant Women Participating'!A48</f>
        <v>Oklahoma</v>
      </c>
      <c r="B48" s="4">
        <v>18257</v>
      </c>
      <c r="C48" s="13">
        <f t="shared" si="1"/>
        <v>18257</v>
      </c>
    </row>
    <row r="49" spans="1:3" ht="12" customHeight="1" x14ac:dyDescent="0.2">
      <c r="A49" s="7" t="str">
        <f>'Pregnant Women Participating'!A49</f>
        <v>Texas</v>
      </c>
      <c r="B49" s="4">
        <v>209314</v>
      </c>
      <c r="C49" s="13">
        <f t="shared" si="1"/>
        <v>209314</v>
      </c>
    </row>
    <row r="50" spans="1:3" ht="12" customHeight="1" x14ac:dyDescent="0.2">
      <c r="A50" s="7" t="str">
        <f>'Pregnant Women Participating'!A50</f>
        <v>Utah</v>
      </c>
      <c r="B50" s="4">
        <v>10408</v>
      </c>
      <c r="C50" s="13">
        <f t="shared" si="1"/>
        <v>10408</v>
      </c>
    </row>
    <row r="51" spans="1:3" ht="12" customHeight="1" x14ac:dyDescent="0.2">
      <c r="A51" s="7" t="str">
        <f>'Pregnant Women Participating'!A51</f>
        <v>Inter-Tribal Council, AZ</v>
      </c>
      <c r="B51" s="4">
        <v>1175</v>
      </c>
      <c r="C51" s="13">
        <f t="shared" si="1"/>
        <v>1175</v>
      </c>
    </row>
    <row r="52" spans="1:3" ht="12" customHeight="1" x14ac:dyDescent="0.2">
      <c r="A52" s="7" t="str">
        <f>'Pregnant Women Participating'!A52</f>
        <v>Navajo Nation, AZ</v>
      </c>
      <c r="B52" s="4">
        <v>833</v>
      </c>
      <c r="C52" s="13">
        <f t="shared" si="1"/>
        <v>833</v>
      </c>
    </row>
    <row r="53" spans="1:3" ht="12" customHeight="1" x14ac:dyDescent="0.2">
      <c r="A53" s="7" t="str">
        <f>'Pregnant Women Participating'!A53</f>
        <v>Acoma, Canoncito &amp; Laguna, NM</v>
      </c>
      <c r="B53" s="4">
        <v>54</v>
      </c>
      <c r="C53" s="13">
        <f t="shared" si="1"/>
        <v>54</v>
      </c>
    </row>
    <row r="54" spans="1:3" ht="12" customHeight="1" x14ac:dyDescent="0.2">
      <c r="A54" s="7" t="str">
        <f>'Pregnant Women Participating'!A54</f>
        <v>Eight Northern Pueblos, NM</v>
      </c>
      <c r="B54" s="4">
        <v>67</v>
      </c>
      <c r="C54" s="13">
        <f t="shared" si="1"/>
        <v>67</v>
      </c>
    </row>
    <row r="55" spans="1:3" ht="12" customHeight="1" x14ac:dyDescent="0.2">
      <c r="A55" s="7" t="str">
        <f>'Pregnant Women Participating'!A55</f>
        <v>Five Sandoval Pueblos, NM</v>
      </c>
      <c r="B55" s="4">
        <v>41</v>
      </c>
      <c r="C55" s="13">
        <f t="shared" si="1"/>
        <v>41</v>
      </c>
    </row>
    <row r="56" spans="1:3" ht="12" customHeight="1" x14ac:dyDescent="0.2">
      <c r="A56" s="7" t="str">
        <f>'Pregnant Women Participating'!A56</f>
        <v>Isleta Pueblo, NM</v>
      </c>
      <c r="B56" s="4">
        <v>182</v>
      </c>
      <c r="C56" s="13">
        <f t="shared" si="1"/>
        <v>182</v>
      </c>
    </row>
    <row r="57" spans="1:3" ht="12" customHeight="1" x14ac:dyDescent="0.2">
      <c r="A57" s="7" t="str">
        <f>'Pregnant Women Participating'!A57</f>
        <v>San Felipe Pueblo, NM</v>
      </c>
      <c r="B57" s="4">
        <v>52</v>
      </c>
      <c r="C57" s="13">
        <f t="shared" si="1"/>
        <v>52</v>
      </c>
    </row>
    <row r="58" spans="1:3" ht="12" customHeight="1" x14ac:dyDescent="0.2">
      <c r="A58" s="7" t="str">
        <f>'Pregnant Women Participating'!A58</f>
        <v>Santo Domingo Tribe, NM</v>
      </c>
      <c r="B58" s="4">
        <v>22</v>
      </c>
      <c r="C58" s="13">
        <f t="shared" si="1"/>
        <v>22</v>
      </c>
    </row>
    <row r="59" spans="1:3" ht="12" customHeight="1" x14ac:dyDescent="0.2">
      <c r="A59" s="7" t="str">
        <f>'Pregnant Women Participating'!A59</f>
        <v>Zuni Pueblo, NM</v>
      </c>
      <c r="B59" s="4">
        <v>107</v>
      </c>
      <c r="C59" s="13">
        <f t="shared" si="1"/>
        <v>107</v>
      </c>
    </row>
    <row r="60" spans="1:3" ht="12" customHeight="1" x14ac:dyDescent="0.2">
      <c r="A60" s="7" t="str">
        <f>'Pregnant Women Participating'!A60</f>
        <v>Cherokee Nation, OK</v>
      </c>
      <c r="B60" s="4">
        <v>1270</v>
      </c>
      <c r="C60" s="13">
        <f t="shared" si="1"/>
        <v>1270</v>
      </c>
    </row>
    <row r="61" spans="1:3" ht="12" customHeight="1" x14ac:dyDescent="0.2">
      <c r="A61" s="7" t="str">
        <f>'Pregnant Women Participating'!A61</f>
        <v>Chickasaw Nation, OK</v>
      </c>
      <c r="B61" s="4">
        <v>813</v>
      </c>
      <c r="C61" s="13">
        <f t="shared" si="1"/>
        <v>813</v>
      </c>
    </row>
    <row r="62" spans="1:3" ht="12" customHeight="1" x14ac:dyDescent="0.2">
      <c r="A62" s="7" t="str">
        <f>'Pregnant Women Participating'!A62</f>
        <v>Choctaw Nation, OK</v>
      </c>
      <c r="B62" s="4">
        <v>959</v>
      </c>
      <c r="C62" s="13">
        <f t="shared" si="1"/>
        <v>959</v>
      </c>
    </row>
    <row r="63" spans="1:3" ht="12" customHeight="1" x14ac:dyDescent="0.2">
      <c r="A63" s="7" t="str">
        <f>'Pregnant Women Participating'!A63</f>
        <v>Citizen Potawatomi Nation, OK</v>
      </c>
      <c r="B63" s="4">
        <v>266</v>
      </c>
      <c r="C63" s="13">
        <f t="shared" si="1"/>
        <v>266</v>
      </c>
    </row>
    <row r="64" spans="1:3" ht="12" customHeight="1" x14ac:dyDescent="0.2">
      <c r="A64" s="7" t="str">
        <f>'Pregnant Women Participating'!A64</f>
        <v>Inter-Tribal Council, OK</v>
      </c>
      <c r="B64" s="4">
        <v>121</v>
      </c>
      <c r="C64" s="13">
        <f t="shared" si="1"/>
        <v>121</v>
      </c>
    </row>
    <row r="65" spans="1:3" ht="12" customHeight="1" x14ac:dyDescent="0.2">
      <c r="A65" s="7" t="str">
        <f>'Pregnant Women Participating'!A65</f>
        <v>Muscogee Creek Nation, OK</v>
      </c>
      <c r="B65" s="4">
        <v>382</v>
      </c>
      <c r="C65" s="13">
        <f t="shared" si="1"/>
        <v>382</v>
      </c>
    </row>
    <row r="66" spans="1:3" ht="12" customHeight="1" x14ac:dyDescent="0.2">
      <c r="A66" s="7" t="str">
        <f>'Pregnant Women Participating'!A66</f>
        <v>Osage Tribal Council, OK</v>
      </c>
      <c r="B66" s="4">
        <v>471</v>
      </c>
      <c r="C66" s="13">
        <f t="shared" si="1"/>
        <v>471</v>
      </c>
    </row>
    <row r="67" spans="1:3" ht="12" customHeight="1" x14ac:dyDescent="0.2">
      <c r="A67" s="7" t="str">
        <f>'Pregnant Women Participating'!A67</f>
        <v>Otoe-Missouria Tribe, OK</v>
      </c>
      <c r="B67" s="4">
        <v>104</v>
      </c>
      <c r="C67" s="13">
        <f t="shared" si="1"/>
        <v>104</v>
      </c>
    </row>
    <row r="68" spans="1:3" ht="12" customHeight="1" x14ac:dyDescent="0.2">
      <c r="A68" s="7" t="str">
        <f>'Pregnant Women Participating'!A68</f>
        <v>Wichita, Caddo &amp; Delaware (WCD), OK</v>
      </c>
      <c r="B68" s="4">
        <v>815</v>
      </c>
      <c r="C68" s="13">
        <f t="shared" si="1"/>
        <v>815</v>
      </c>
    </row>
    <row r="69" spans="1:3" s="17" customFormat="1" ht="24.75" customHeight="1" x14ac:dyDescent="0.2">
      <c r="A69" s="14" t="str">
        <f>'Pregnant Women Participating'!A69</f>
        <v>Southwest Region</v>
      </c>
      <c r="B69" s="15">
        <v>328756</v>
      </c>
      <c r="C69" s="16">
        <f t="shared" si="1"/>
        <v>328756</v>
      </c>
    </row>
    <row r="70" spans="1:3" ht="12" customHeight="1" x14ac:dyDescent="0.2">
      <c r="A70" s="7" t="str">
        <f>'Pregnant Women Participating'!A70</f>
        <v>Colorado</v>
      </c>
      <c r="B70" s="13">
        <v>21949</v>
      </c>
      <c r="C70" s="13">
        <f t="shared" si="1"/>
        <v>21949</v>
      </c>
    </row>
    <row r="71" spans="1:3" ht="12" customHeight="1" x14ac:dyDescent="0.2">
      <c r="A71" s="7" t="str">
        <f>'Pregnant Women Participating'!A71</f>
        <v>Kansas</v>
      </c>
      <c r="B71" s="13">
        <v>11157</v>
      </c>
      <c r="C71" s="13">
        <f t="shared" si="1"/>
        <v>11157</v>
      </c>
    </row>
    <row r="72" spans="1:3" ht="12" customHeight="1" x14ac:dyDescent="0.2">
      <c r="A72" s="7" t="str">
        <f>'Pregnant Women Participating'!A72</f>
        <v>Missouri</v>
      </c>
      <c r="B72" s="13">
        <v>23458</v>
      </c>
      <c r="C72" s="13">
        <f t="shared" si="1"/>
        <v>23458</v>
      </c>
    </row>
    <row r="73" spans="1:3" ht="12" customHeight="1" x14ac:dyDescent="0.2">
      <c r="A73" s="7" t="str">
        <f>'Pregnant Women Participating'!A73</f>
        <v>Montana</v>
      </c>
      <c r="B73" s="13">
        <v>3010</v>
      </c>
      <c r="C73" s="13">
        <f t="shared" si="1"/>
        <v>3010</v>
      </c>
    </row>
    <row r="74" spans="1:3" ht="12" customHeight="1" x14ac:dyDescent="0.2">
      <c r="A74" s="7" t="str">
        <f>'Pregnant Women Participating'!A74</f>
        <v>Nebraska</v>
      </c>
      <c r="B74" s="13">
        <v>7177</v>
      </c>
      <c r="C74" s="13">
        <f t="shared" si="1"/>
        <v>7177</v>
      </c>
    </row>
    <row r="75" spans="1:3" ht="12" customHeight="1" x14ac:dyDescent="0.2">
      <c r="A75" s="7" t="str">
        <f>'Pregnant Women Participating'!A75</f>
        <v>North Dakota</v>
      </c>
      <c r="B75" s="13">
        <v>2065</v>
      </c>
      <c r="C75" s="13">
        <f t="shared" si="1"/>
        <v>2065</v>
      </c>
    </row>
    <row r="76" spans="1:3" ht="12" customHeight="1" x14ac:dyDescent="0.2">
      <c r="A76" s="7" t="str">
        <f>'Pregnant Women Participating'!A76</f>
        <v>South Dakota</v>
      </c>
      <c r="B76" s="13">
        <v>3099</v>
      </c>
      <c r="C76" s="13">
        <f t="shared" si="1"/>
        <v>3099</v>
      </c>
    </row>
    <row r="77" spans="1:3" ht="12" customHeight="1" x14ac:dyDescent="0.2">
      <c r="A77" s="7" t="str">
        <f>'Pregnant Women Participating'!A77</f>
        <v>Wyoming</v>
      </c>
      <c r="B77" s="13">
        <v>1679</v>
      </c>
      <c r="C77" s="13">
        <f t="shared" si="1"/>
        <v>1679</v>
      </c>
    </row>
    <row r="78" spans="1:3" ht="12" customHeight="1" x14ac:dyDescent="0.2">
      <c r="A78" s="7" t="str">
        <f>'Pregnant Women Participating'!A78</f>
        <v>Ute Mountain Ute Tribe, CO</v>
      </c>
      <c r="B78" s="13">
        <v>31</v>
      </c>
      <c r="C78" s="13">
        <f t="shared" si="1"/>
        <v>31</v>
      </c>
    </row>
    <row r="79" spans="1:3" ht="12" customHeight="1" x14ac:dyDescent="0.2">
      <c r="A79" s="7" t="str">
        <f>'Pregnant Women Participating'!A79</f>
        <v>Omaha Sioux, NE</v>
      </c>
      <c r="B79" s="13">
        <v>36</v>
      </c>
      <c r="C79" s="13">
        <f t="shared" si="1"/>
        <v>36</v>
      </c>
    </row>
    <row r="80" spans="1:3" ht="12" customHeight="1" x14ac:dyDescent="0.2">
      <c r="A80" s="7" t="str">
        <f>'Pregnant Women Participating'!A80</f>
        <v>Santee Sioux, NE</v>
      </c>
      <c r="B80" s="13">
        <v>16</v>
      </c>
      <c r="C80" s="13">
        <f t="shared" si="1"/>
        <v>16</v>
      </c>
    </row>
    <row r="81" spans="1:3" ht="12" customHeight="1" x14ac:dyDescent="0.2">
      <c r="A81" s="7" t="str">
        <f>'Pregnant Women Participating'!A81</f>
        <v>Winnebago Tribe, NE</v>
      </c>
      <c r="B81" s="13">
        <v>23</v>
      </c>
      <c r="C81" s="13">
        <f t="shared" si="1"/>
        <v>23</v>
      </c>
    </row>
    <row r="82" spans="1:3" ht="12" customHeight="1" x14ac:dyDescent="0.2">
      <c r="A82" s="7" t="str">
        <f>'Pregnant Women Participating'!A82</f>
        <v>Standing Rock Sioux Tribe, ND</v>
      </c>
      <c r="B82" s="13">
        <v>33</v>
      </c>
      <c r="C82" s="13">
        <f t="shared" si="1"/>
        <v>33</v>
      </c>
    </row>
    <row r="83" spans="1:3" ht="12" customHeight="1" x14ac:dyDescent="0.2">
      <c r="A83" s="7" t="str">
        <f>'Pregnant Women Participating'!A83</f>
        <v>Three Affiliated Tribes, ND</v>
      </c>
      <c r="B83" s="13">
        <v>17</v>
      </c>
      <c r="C83" s="13">
        <f t="shared" si="1"/>
        <v>17</v>
      </c>
    </row>
    <row r="84" spans="1:3" ht="12" customHeight="1" x14ac:dyDescent="0.2">
      <c r="A84" s="7" t="str">
        <f>'Pregnant Women Participating'!A84</f>
        <v>Cheyenne River Sioux, SD</v>
      </c>
      <c r="B84" s="13">
        <v>87</v>
      </c>
      <c r="C84" s="13">
        <f t="shared" si="1"/>
        <v>87</v>
      </c>
    </row>
    <row r="85" spans="1:3" ht="12" customHeight="1" x14ac:dyDescent="0.2">
      <c r="A85" s="7" t="str">
        <f>'Pregnant Women Participating'!A85</f>
        <v>Rosebud Sioux, SD</v>
      </c>
      <c r="B85" s="13">
        <v>171</v>
      </c>
      <c r="C85" s="13">
        <f t="shared" si="1"/>
        <v>171</v>
      </c>
    </row>
    <row r="86" spans="1:3" ht="12" customHeight="1" x14ac:dyDescent="0.2">
      <c r="A86" s="7" t="str">
        <f>'Pregnant Women Participating'!A86</f>
        <v>Northern Arapahoe, WY</v>
      </c>
      <c r="B86" s="13">
        <v>50</v>
      </c>
      <c r="C86" s="13">
        <f t="shared" si="1"/>
        <v>50</v>
      </c>
    </row>
    <row r="87" spans="1:3" ht="12" customHeight="1" x14ac:dyDescent="0.2">
      <c r="A87" s="7" t="str">
        <f>'Pregnant Women Participating'!A87</f>
        <v>Shoshone Tribe, WY</v>
      </c>
      <c r="B87" s="13">
        <v>30</v>
      </c>
      <c r="C87" s="13">
        <f t="shared" si="1"/>
        <v>30</v>
      </c>
    </row>
    <row r="88" spans="1:3" s="17" customFormat="1" ht="24.75" customHeight="1" x14ac:dyDescent="0.2">
      <c r="A88" s="14" t="str">
        <f>'Pregnant Women Participating'!A88</f>
        <v>Mountain Plains</v>
      </c>
      <c r="B88" s="15">
        <v>74088</v>
      </c>
      <c r="C88" s="16">
        <f t="shared" si="1"/>
        <v>74088</v>
      </c>
    </row>
    <row r="89" spans="1:3" ht="12" customHeight="1" x14ac:dyDescent="0.2">
      <c r="A89" s="8" t="str">
        <f>'Pregnant Women Participating'!A89</f>
        <v>Alaska</v>
      </c>
      <c r="B89" s="13">
        <v>2939</v>
      </c>
      <c r="C89" s="13">
        <f t="shared" si="1"/>
        <v>2939</v>
      </c>
    </row>
    <row r="90" spans="1:3" ht="12" customHeight="1" x14ac:dyDescent="0.2">
      <c r="A90" s="8" t="str">
        <f>'Pregnant Women Participating'!A90</f>
        <v>American Samoa</v>
      </c>
      <c r="B90" s="13">
        <v>735</v>
      </c>
      <c r="C90" s="13">
        <f t="shared" si="1"/>
        <v>735</v>
      </c>
    </row>
    <row r="91" spans="1:3" ht="12" customHeight="1" x14ac:dyDescent="0.2">
      <c r="A91" s="8" t="str">
        <f>'Pregnant Women Participating'!A91</f>
        <v>California</v>
      </c>
      <c r="B91" s="13">
        <v>207670</v>
      </c>
      <c r="C91" s="13">
        <f t="shared" si="1"/>
        <v>207670</v>
      </c>
    </row>
    <row r="92" spans="1:3" ht="12" customHeight="1" x14ac:dyDescent="0.2">
      <c r="A92" s="8" t="str">
        <f>'Pregnant Women Participating'!A92</f>
        <v>Guam</v>
      </c>
      <c r="B92" s="13">
        <v>1181</v>
      </c>
      <c r="C92" s="13">
        <f t="shared" si="1"/>
        <v>1181</v>
      </c>
    </row>
    <row r="93" spans="1:3" ht="12" customHeight="1" x14ac:dyDescent="0.2">
      <c r="A93" s="8" t="str">
        <f>'Pregnant Women Participating'!A93</f>
        <v>Hawaii</v>
      </c>
      <c r="B93" s="13">
        <v>5526</v>
      </c>
      <c r="C93" s="13">
        <f t="shared" si="1"/>
        <v>5526</v>
      </c>
    </row>
    <row r="94" spans="1:3" ht="12" customHeight="1" x14ac:dyDescent="0.2">
      <c r="A94" s="8" t="str">
        <f>'Pregnant Women Participating'!A94</f>
        <v>Idaho</v>
      </c>
      <c r="B94" s="13">
        <v>7096</v>
      </c>
      <c r="C94" s="13">
        <f t="shared" si="1"/>
        <v>7096</v>
      </c>
    </row>
    <row r="95" spans="1:3" ht="12" customHeight="1" x14ac:dyDescent="0.2">
      <c r="A95" s="8" t="str">
        <f>'Pregnant Women Participating'!A95</f>
        <v>Nevada</v>
      </c>
      <c r="B95" s="13">
        <v>10851</v>
      </c>
      <c r="C95" s="13">
        <f t="shared" si="1"/>
        <v>10851</v>
      </c>
    </row>
    <row r="96" spans="1:3" ht="12" customHeight="1" x14ac:dyDescent="0.2">
      <c r="A96" s="8" t="str">
        <f>'Pregnant Women Participating'!A96</f>
        <v>Oregon</v>
      </c>
      <c r="B96" s="13">
        <v>18473</v>
      </c>
      <c r="C96" s="13">
        <f t="shared" si="1"/>
        <v>18473</v>
      </c>
    </row>
    <row r="97" spans="1:3" ht="12" customHeight="1" x14ac:dyDescent="0.2">
      <c r="A97" s="8" t="str">
        <f>'Pregnant Women Participating'!A97</f>
        <v>Washington</v>
      </c>
      <c r="B97" s="13">
        <v>30629</v>
      </c>
      <c r="C97" s="13">
        <f t="shared" si="1"/>
        <v>30629</v>
      </c>
    </row>
    <row r="98" spans="1:3" ht="12" customHeight="1" x14ac:dyDescent="0.2">
      <c r="A98" s="8" t="str">
        <f>'Pregnant Women Participating'!A98</f>
        <v>Northern Marianas</v>
      </c>
      <c r="B98" s="13">
        <v>546</v>
      </c>
      <c r="C98" s="13">
        <f t="shared" si="1"/>
        <v>546</v>
      </c>
    </row>
    <row r="99" spans="1:3" ht="12" customHeight="1" x14ac:dyDescent="0.2">
      <c r="A99" s="8" t="str">
        <f>'Pregnant Women Participating'!A99</f>
        <v>Inter-Tribal Council, NV</v>
      </c>
      <c r="B99" s="13">
        <v>94</v>
      </c>
      <c r="C99" s="13">
        <f t="shared" si="1"/>
        <v>94</v>
      </c>
    </row>
    <row r="100" spans="1:3" s="17" customFormat="1" ht="24.75" customHeight="1" x14ac:dyDescent="0.2">
      <c r="A100" s="14" t="str">
        <f>'Pregnant Women Participating'!A100</f>
        <v>Western Region</v>
      </c>
      <c r="B100" s="15">
        <v>285740</v>
      </c>
      <c r="C100" s="16">
        <f t="shared" si="1"/>
        <v>285740</v>
      </c>
    </row>
    <row r="101" spans="1:3" s="28" customFormat="1" ht="16.5" customHeight="1" thickBot="1" x14ac:dyDescent="0.25">
      <c r="A101" s="26" t="str">
        <f>'Pregnant Women Participating'!A101</f>
        <v>TOTAL</v>
      </c>
      <c r="B101" s="27">
        <v>1529711</v>
      </c>
      <c r="C101" s="27">
        <f t="shared" si="1"/>
        <v>1529711</v>
      </c>
    </row>
    <row r="102" spans="1:3" ht="12.75" customHeight="1" thickTop="1" x14ac:dyDescent="0.2">
      <c r="A102" s="9"/>
    </row>
    <row r="103" spans="1:3" x14ac:dyDescent="0.2">
      <c r="A103" s="9"/>
    </row>
    <row r="104" spans="1:3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fitToHeight="0" orientation="portrait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04"/>
  <sheetViews>
    <sheetView workbookViewId="0"/>
  </sheetViews>
  <sheetFormatPr defaultColWidth="9.140625" defaultRowHeight="12" x14ac:dyDescent="0.2"/>
  <cols>
    <col min="1" max="1" width="34.7109375" style="41" customWidth="1"/>
    <col min="2" max="2" width="11.7109375" style="41" customWidth="1"/>
    <col min="3" max="3" width="13.7109375" style="41" customWidth="1"/>
    <col min="4" max="16384" width="9.140625" style="41"/>
  </cols>
  <sheetData>
    <row r="1" spans="1:3" ht="12" customHeight="1" x14ac:dyDescent="0.2">
      <c r="A1" s="39" t="s">
        <v>28</v>
      </c>
      <c r="B1" s="40"/>
    </row>
    <row r="2" spans="1:3" ht="12" customHeight="1" x14ac:dyDescent="0.2">
      <c r="A2" s="39" t="str">
        <f>'Pregnant Women Participating'!A2</f>
        <v>FISCAL YEAR 2026</v>
      </c>
      <c r="B2" s="40"/>
    </row>
    <row r="3" spans="1:3" ht="12" customHeight="1" x14ac:dyDescent="0.2">
      <c r="A3" s="42" t="str">
        <f>'Pregnant Women Participating'!A3</f>
        <v>Data as of January 23, 2026</v>
      </c>
      <c r="B3" s="40"/>
    </row>
    <row r="4" spans="1:3" ht="12" customHeight="1" x14ac:dyDescent="0.2">
      <c r="A4" s="40"/>
      <c r="B4" s="40"/>
    </row>
    <row r="5" spans="1:3" ht="24" customHeight="1" x14ac:dyDescent="0.2">
      <c r="A5" s="43" t="s">
        <v>0</v>
      </c>
      <c r="B5" s="44">
        <f>DATE(RIGHT(A2,4)-1,10,1)</f>
        <v>45931</v>
      </c>
      <c r="C5" s="45" t="s">
        <v>12</v>
      </c>
    </row>
    <row r="6" spans="1:3" ht="12" customHeight="1" x14ac:dyDescent="0.2">
      <c r="A6" s="46" t="str">
        <f>'Pregnant Women Participating'!A6</f>
        <v>Connecticut</v>
      </c>
      <c r="B6" s="47">
        <v>1857</v>
      </c>
      <c r="C6" s="47">
        <f t="shared" ref="C6:C101" si="0">IF(SUM(B6,B6)&gt;0,AVERAGE(B6,B6),"0")</f>
        <v>1857</v>
      </c>
    </row>
    <row r="7" spans="1:3" ht="12" customHeight="1" x14ac:dyDescent="0.2">
      <c r="A7" s="46" t="str">
        <f>'Pregnant Women Participating'!A7</f>
        <v>Maine</v>
      </c>
      <c r="B7" s="47">
        <v>1015</v>
      </c>
      <c r="C7" s="47">
        <f t="shared" si="0"/>
        <v>1015</v>
      </c>
    </row>
    <row r="8" spans="1:3" ht="12" customHeight="1" x14ac:dyDescent="0.2">
      <c r="A8" s="46" t="str">
        <f>'Pregnant Women Participating'!A8</f>
        <v>Massachusetts</v>
      </c>
      <c r="B8" s="47">
        <v>4150</v>
      </c>
      <c r="C8" s="47">
        <f t="shared" si="0"/>
        <v>4150</v>
      </c>
    </row>
    <row r="9" spans="1:3" ht="12" customHeight="1" x14ac:dyDescent="0.2">
      <c r="A9" s="46" t="str">
        <f>'Pregnant Women Participating'!A9</f>
        <v>New Hampshire</v>
      </c>
      <c r="B9" s="47">
        <v>657</v>
      </c>
      <c r="C9" s="47">
        <f t="shared" si="0"/>
        <v>657</v>
      </c>
    </row>
    <row r="10" spans="1:3" ht="12" customHeight="1" x14ac:dyDescent="0.2">
      <c r="A10" s="46" t="str">
        <f>'Pregnant Women Participating'!A10</f>
        <v>New York</v>
      </c>
      <c r="B10" s="47">
        <v>14786</v>
      </c>
      <c r="C10" s="47">
        <f t="shared" si="0"/>
        <v>14786</v>
      </c>
    </row>
    <row r="11" spans="1:3" ht="12" customHeight="1" x14ac:dyDescent="0.2">
      <c r="A11" s="46" t="str">
        <f>'Pregnant Women Participating'!A11</f>
        <v>Rhode Island</v>
      </c>
      <c r="B11" s="47">
        <v>550</v>
      </c>
      <c r="C11" s="47">
        <f t="shared" si="0"/>
        <v>550</v>
      </c>
    </row>
    <row r="12" spans="1:3" ht="12" customHeight="1" x14ac:dyDescent="0.2">
      <c r="A12" s="46" t="str">
        <f>'Pregnant Women Participating'!A12</f>
        <v>Vermont</v>
      </c>
      <c r="B12" s="47">
        <v>663</v>
      </c>
      <c r="C12" s="47">
        <f t="shared" si="0"/>
        <v>663</v>
      </c>
    </row>
    <row r="13" spans="1:3" ht="12" customHeight="1" x14ac:dyDescent="0.2">
      <c r="A13" s="46" t="str">
        <f>'Pregnant Women Participating'!A13</f>
        <v>Virgin Islands</v>
      </c>
      <c r="B13" s="47">
        <v>59</v>
      </c>
      <c r="C13" s="47">
        <f t="shared" si="0"/>
        <v>59</v>
      </c>
    </row>
    <row r="14" spans="1:3" ht="12" customHeight="1" x14ac:dyDescent="0.2">
      <c r="A14" s="46" t="str">
        <f>'Pregnant Women Participating'!A14</f>
        <v>Pleasant Point, ME</v>
      </c>
      <c r="B14" s="47">
        <v>2</v>
      </c>
      <c r="C14" s="47">
        <f t="shared" si="0"/>
        <v>2</v>
      </c>
    </row>
    <row r="15" spans="1:3" s="50" customFormat="1" ht="24.75" customHeight="1" x14ac:dyDescent="0.2">
      <c r="A15" s="48" t="str">
        <f>'Pregnant Women Participating'!A15</f>
        <v>Northeast Region</v>
      </c>
      <c r="B15" s="49">
        <v>23739</v>
      </c>
      <c r="C15" s="49">
        <f t="shared" si="0"/>
        <v>23739</v>
      </c>
    </row>
    <row r="16" spans="1:3" ht="12" customHeight="1" x14ac:dyDescent="0.2">
      <c r="A16" s="46" t="str">
        <f>'Pregnant Women Participating'!A16</f>
        <v>Delaware</v>
      </c>
      <c r="B16" s="51">
        <v>597</v>
      </c>
      <c r="C16" s="47">
        <f t="shared" si="0"/>
        <v>597</v>
      </c>
    </row>
    <row r="17" spans="1:3" ht="12" customHeight="1" x14ac:dyDescent="0.2">
      <c r="A17" s="46" t="str">
        <f>'Pregnant Women Participating'!A17</f>
        <v>District of Columbia</v>
      </c>
      <c r="B17" s="51">
        <v>308</v>
      </c>
      <c r="C17" s="47">
        <f t="shared" si="0"/>
        <v>308</v>
      </c>
    </row>
    <row r="18" spans="1:3" ht="12" customHeight="1" x14ac:dyDescent="0.2">
      <c r="A18" s="46" t="str">
        <f>'Pregnant Women Participating'!A18</f>
        <v>Maryland</v>
      </c>
      <c r="B18" s="51">
        <v>4811</v>
      </c>
      <c r="C18" s="47">
        <f t="shared" si="0"/>
        <v>4811</v>
      </c>
    </row>
    <row r="19" spans="1:3" ht="12" customHeight="1" x14ac:dyDescent="0.2">
      <c r="A19" s="46" t="str">
        <f>'Pregnant Women Participating'!A19</f>
        <v>New Jersey</v>
      </c>
      <c r="B19" s="51">
        <v>6007</v>
      </c>
      <c r="C19" s="47">
        <f t="shared" si="0"/>
        <v>6007</v>
      </c>
    </row>
    <row r="20" spans="1:3" ht="12" customHeight="1" x14ac:dyDescent="0.2">
      <c r="A20" s="46" t="str">
        <f>'Pregnant Women Participating'!A20</f>
        <v>Pennsylvania</v>
      </c>
      <c r="B20" s="51">
        <v>5959</v>
      </c>
      <c r="C20" s="47">
        <f t="shared" si="0"/>
        <v>5959</v>
      </c>
    </row>
    <row r="21" spans="1:3" ht="12" customHeight="1" x14ac:dyDescent="0.2">
      <c r="A21" s="46" t="str">
        <f>'Pregnant Women Participating'!A21</f>
        <v>Puerto Rico</v>
      </c>
      <c r="B21" s="51">
        <v>2447</v>
      </c>
      <c r="C21" s="47">
        <f t="shared" si="0"/>
        <v>2447</v>
      </c>
    </row>
    <row r="22" spans="1:3" ht="12" customHeight="1" x14ac:dyDescent="0.2">
      <c r="A22" s="46" t="str">
        <f>'Pregnant Women Participating'!A22</f>
        <v>Virginia</v>
      </c>
      <c r="B22" s="51">
        <v>3812</v>
      </c>
      <c r="C22" s="47">
        <f t="shared" si="0"/>
        <v>3812</v>
      </c>
    </row>
    <row r="23" spans="1:3" ht="12" customHeight="1" x14ac:dyDescent="0.2">
      <c r="A23" s="46" t="str">
        <f>'Pregnant Women Participating'!A23</f>
        <v>West Virginia</v>
      </c>
      <c r="B23" s="51">
        <v>1417</v>
      </c>
      <c r="C23" s="47">
        <f t="shared" si="0"/>
        <v>1417</v>
      </c>
    </row>
    <row r="24" spans="1:3" s="50" customFormat="1" ht="24.75" customHeight="1" x14ac:dyDescent="0.2">
      <c r="A24" s="48" t="str">
        <f>'Pregnant Women Participating'!A24</f>
        <v>Mid-Atlantic Region</v>
      </c>
      <c r="B24" s="52">
        <v>25358</v>
      </c>
      <c r="C24" s="49">
        <f t="shared" si="0"/>
        <v>25358</v>
      </c>
    </row>
    <row r="25" spans="1:3" ht="12" customHeight="1" x14ac:dyDescent="0.2">
      <c r="A25" s="46" t="str">
        <f>'Pregnant Women Participating'!A25</f>
        <v>Alabama</v>
      </c>
      <c r="B25" s="51">
        <v>2481</v>
      </c>
      <c r="C25" s="47">
        <f t="shared" si="0"/>
        <v>2481</v>
      </c>
    </row>
    <row r="26" spans="1:3" ht="12" customHeight="1" x14ac:dyDescent="0.2">
      <c r="A26" s="46" t="str">
        <f>'Pregnant Women Participating'!A26</f>
        <v>Florida</v>
      </c>
      <c r="B26" s="51">
        <v>15941</v>
      </c>
      <c r="C26" s="47">
        <f t="shared" si="0"/>
        <v>15941</v>
      </c>
    </row>
    <row r="27" spans="1:3" ht="12" customHeight="1" x14ac:dyDescent="0.2">
      <c r="A27" s="46" t="str">
        <f>'Pregnant Women Participating'!A27</f>
        <v>Georgia</v>
      </c>
      <c r="B27" s="51">
        <v>7998</v>
      </c>
      <c r="C27" s="47">
        <f t="shared" si="0"/>
        <v>7998</v>
      </c>
    </row>
    <row r="28" spans="1:3" ht="12" customHeight="1" x14ac:dyDescent="0.2">
      <c r="A28" s="46" t="str">
        <f>'Pregnant Women Participating'!A28</f>
        <v>Kentucky</v>
      </c>
      <c r="B28" s="51">
        <v>2957</v>
      </c>
      <c r="C28" s="47">
        <f t="shared" si="0"/>
        <v>2957</v>
      </c>
    </row>
    <row r="29" spans="1:3" ht="12" customHeight="1" x14ac:dyDescent="0.2">
      <c r="A29" s="46" t="str">
        <f>'Pregnant Women Participating'!A29</f>
        <v>Mississippi</v>
      </c>
      <c r="B29" s="51">
        <v>1156</v>
      </c>
      <c r="C29" s="47">
        <f t="shared" si="0"/>
        <v>1156</v>
      </c>
    </row>
    <row r="30" spans="1:3" ht="12" customHeight="1" x14ac:dyDescent="0.2">
      <c r="A30" s="46" t="str">
        <f>'Pregnant Women Participating'!A30</f>
        <v>North Carolina</v>
      </c>
      <c r="B30" s="51">
        <v>10613</v>
      </c>
      <c r="C30" s="47">
        <f t="shared" si="0"/>
        <v>10613</v>
      </c>
    </row>
    <row r="31" spans="1:3" ht="12" customHeight="1" x14ac:dyDescent="0.2">
      <c r="A31" s="46" t="str">
        <f>'Pregnant Women Participating'!A31</f>
        <v>South Carolina</v>
      </c>
      <c r="B31" s="51">
        <v>2769</v>
      </c>
      <c r="C31" s="47">
        <f t="shared" si="0"/>
        <v>2769</v>
      </c>
    </row>
    <row r="32" spans="1:3" ht="12" customHeight="1" x14ac:dyDescent="0.2">
      <c r="A32" s="46" t="str">
        <f>'Pregnant Women Participating'!A32</f>
        <v>Tennessee</v>
      </c>
      <c r="B32" s="51">
        <v>5643</v>
      </c>
      <c r="C32" s="47">
        <f t="shared" si="0"/>
        <v>5643</v>
      </c>
    </row>
    <row r="33" spans="1:3" ht="12" customHeight="1" x14ac:dyDescent="0.2">
      <c r="A33" s="46" t="str">
        <f>'Pregnant Women Participating'!A33</f>
        <v>Choctaw Indians, MS</v>
      </c>
      <c r="B33" s="51">
        <v>4</v>
      </c>
      <c r="C33" s="47">
        <f t="shared" si="0"/>
        <v>4</v>
      </c>
    </row>
    <row r="34" spans="1:3" ht="12" customHeight="1" x14ac:dyDescent="0.2">
      <c r="A34" s="46" t="str">
        <f>'Pregnant Women Participating'!A34</f>
        <v>Eastern Cherokee, NC</v>
      </c>
      <c r="B34" s="51">
        <v>30</v>
      </c>
      <c r="C34" s="47">
        <f t="shared" si="0"/>
        <v>30</v>
      </c>
    </row>
    <row r="35" spans="1:3" s="50" customFormat="1" ht="24.75" customHeight="1" x14ac:dyDescent="0.2">
      <c r="A35" s="48" t="str">
        <f>'Pregnant Women Participating'!A35</f>
        <v>Southeast Region</v>
      </c>
      <c r="B35" s="52">
        <v>49592</v>
      </c>
      <c r="C35" s="49">
        <f t="shared" si="0"/>
        <v>49592</v>
      </c>
    </row>
    <row r="36" spans="1:3" ht="12" customHeight="1" x14ac:dyDescent="0.2">
      <c r="A36" s="46" t="str">
        <f>'Pregnant Women Participating'!A36</f>
        <v>Illinois</v>
      </c>
      <c r="B36" s="51">
        <v>5428</v>
      </c>
      <c r="C36" s="47">
        <f t="shared" si="0"/>
        <v>5428</v>
      </c>
    </row>
    <row r="37" spans="1:3" ht="12" customHeight="1" x14ac:dyDescent="0.2">
      <c r="A37" s="46" t="str">
        <f>'Pregnant Women Participating'!A37</f>
        <v>Indiana</v>
      </c>
      <c r="B37" s="51">
        <v>6771</v>
      </c>
      <c r="C37" s="47">
        <f t="shared" si="0"/>
        <v>6771</v>
      </c>
    </row>
    <row r="38" spans="1:3" ht="12" customHeight="1" x14ac:dyDescent="0.2">
      <c r="A38" s="46" t="str">
        <f>'Pregnant Women Participating'!A38</f>
        <v>Iowa</v>
      </c>
      <c r="B38" s="51">
        <v>2360</v>
      </c>
      <c r="C38" s="47">
        <f t="shared" si="0"/>
        <v>2360</v>
      </c>
    </row>
    <row r="39" spans="1:3" ht="12" customHeight="1" x14ac:dyDescent="0.2">
      <c r="A39" s="46" t="str">
        <f>'Pregnant Women Participating'!A39</f>
        <v>Michigan</v>
      </c>
      <c r="B39" s="51">
        <v>7901</v>
      </c>
      <c r="C39" s="47">
        <f t="shared" si="0"/>
        <v>7901</v>
      </c>
    </row>
    <row r="40" spans="1:3" ht="12" customHeight="1" x14ac:dyDescent="0.2">
      <c r="A40" s="46" t="str">
        <f>'Pregnant Women Participating'!A40</f>
        <v>Minnesota</v>
      </c>
      <c r="B40" s="51">
        <v>4892</v>
      </c>
      <c r="C40" s="47">
        <f t="shared" si="0"/>
        <v>4892</v>
      </c>
    </row>
    <row r="41" spans="1:3" ht="12" customHeight="1" x14ac:dyDescent="0.2">
      <c r="A41" s="46" t="str">
        <f>'Pregnant Women Participating'!A41</f>
        <v>Ohio</v>
      </c>
      <c r="B41" s="51">
        <v>6393</v>
      </c>
      <c r="C41" s="47">
        <f t="shared" si="0"/>
        <v>6393</v>
      </c>
    </row>
    <row r="42" spans="1:3" ht="12" customHeight="1" x14ac:dyDescent="0.2">
      <c r="A42" s="46" t="str">
        <f>'Pregnant Women Participating'!A42</f>
        <v>Wisconsin</v>
      </c>
      <c r="B42" s="51">
        <v>4037</v>
      </c>
      <c r="C42" s="47">
        <f t="shared" si="0"/>
        <v>4037</v>
      </c>
    </row>
    <row r="43" spans="1:3" s="50" customFormat="1" ht="24.75" customHeight="1" x14ac:dyDescent="0.2">
      <c r="A43" s="48" t="str">
        <f>'Pregnant Women Participating'!A43</f>
        <v>Midwest Region</v>
      </c>
      <c r="B43" s="52">
        <v>37782</v>
      </c>
      <c r="C43" s="49">
        <f t="shared" si="0"/>
        <v>37782</v>
      </c>
    </row>
    <row r="44" spans="1:3" ht="12" customHeight="1" x14ac:dyDescent="0.2">
      <c r="A44" s="46" t="str">
        <f>'Pregnant Women Participating'!A44</f>
        <v>Arizona</v>
      </c>
      <c r="B44" s="51">
        <v>4713</v>
      </c>
      <c r="C44" s="47">
        <f t="shared" si="0"/>
        <v>4713</v>
      </c>
    </row>
    <row r="45" spans="1:3" ht="12" customHeight="1" x14ac:dyDescent="0.2">
      <c r="A45" s="46" t="str">
        <f>'Pregnant Women Participating'!A45</f>
        <v>Arkansas</v>
      </c>
      <c r="B45" s="51">
        <v>2286</v>
      </c>
      <c r="C45" s="47">
        <f t="shared" si="0"/>
        <v>2286</v>
      </c>
    </row>
    <row r="46" spans="1:3" ht="12" customHeight="1" x14ac:dyDescent="0.2">
      <c r="A46" s="46" t="str">
        <f>'Pregnant Women Participating'!A46</f>
        <v>Louisiana</v>
      </c>
      <c r="B46" s="51">
        <v>2596</v>
      </c>
      <c r="C46" s="47">
        <f t="shared" si="0"/>
        <v>2596</v>
      </c>
    </row>
    <row r="47" spans="1:3" ht="12" customHeight="1" x14ac:dyDescent="0.2">
      <c r="A47" s="46" t="str">
        <f>'Pregnant Women Participating'!A47</f>
        <v>New Mexico</v>
      </c>
      <c r="B47" s="51">
        <v>2502</v>
      </c>
      <c r="C47" s="47">
        <f t="shared" si="0"/>
        <v>2502</v>
      </c>
    </row>
    <row r="48" spans="1:3" ht="12" customHeight="1" x14ac:dyDescent="0.2">
      <c r="A48" s="46" t="str">
        <f>'Pregnant Women Participating'!A48</f>
        <v>Oklahoma</v>
      </c>
      <c r="B48" s="51">
        <v>3561</v>
      </c>
      <c r="C48" s="47">
        <f t="shared" si="0"/>
        <v>3561</v>
      </c>
    </row>
    <row r="49" spans="1:3" ht="12" customHeight="1" x14ac:dyDescent="0.2">
      <c r="A49" s="46" t="str">
        <f>'Pregnant Women Participating'!A49</f>
        <v>Texas</v>
      </c>
      <c r="B49" s="51">
        <v>23773</v>
      </c>
      <c r="C49" s="47">
        <f t="shared" si="0"/>
        <v>23773</v>
      </c>
    </row>
    <row r="50" spans="1:3" ht="12" customHeight="1" x14ac:dyDescent="0.2">
      <c r="A50" s="46" t="str">
        <f>'Pregnant Women Participating'!A50</f>
        <v>Utah</v>
      </c>
      <c r="B50" s="51">
        <v>3170</v>
      </c>
      <c r="C50" s="47">
        <f t="shared" si="0"/>
        <v>3170</v>
      </c>
    </row>
    <row r="51" spans="1:3" ht="12" customHeight="1" x14ac:dyDescent="0.2">
      <c r="A51" s="46" t="str">
        <f>'Pregnant Women Participating'!A51</f>
        <v>Inter-Tribal Council, AZ</v>
      </c>
      <c r="B51" s="51">
        <v>174</v>
      </c>
      <c r="C51" s="47">
        <f t="shared" si="0"/>
        <v>174</v>
      </c>
    </row>
    <row r="52" spans="1:3" ht="12" customHeight="1" x14ac:dyDescent="0.2">
      <c r="A52" s="46" t="str">
        <f>'Pregnant Women Participating'!A52</f>
        <v>Navajo Nation, AZ</v>
      </c>
      <c r="B52" s="51">
        <v>139</v>
      </c>
      <c r="C52" s="47">
        <f t="shared" si="0"/>
        <v>139</v>
      </c>
    </row>
    <row r="53" spans="1:3" ht="12" customHeight="1" x14ac:dyDescent="0.2">
      <c r="A53" s="46" t="str">
        <f>'Pregnant Women Participating'!A53</f>
        <v>Acoma, Canoncito &amp; Laguna, NM</v>
      </c>
      <c r="B53" s="51">
        <v>13</v>
      </c>
      <c r="C53" s="47">
        <f t="shared" si="0"/>
        <v>13</v>
      </c>
    </row>
    <row r="54" spans="1:3" ht="12" customHeight="1" x14ac:dyDescent="0.2">
      <c r="A54" s="46" t="str">
        <f>'Pregnant Women Participating'!A54</f>
        <v>Eight Northern Pueblos, NM</v>
      </c>
      <c r="B54" s="51">
        <v>8</v>
      </c>
      <c r="C54" s="47">
        <f t="shared" si="0"/>
        <v>8</v>
      </c>
    </row>
    <row r="55" spans="1:3" ht="12" customHeight="1" x14ac:dyDescent="0.2">
      <c r="A55" s="46" t="str">
        <f>'Pregnant Women Participating'!A55</f>
        <v>Five Sandoval Pueblos, NM</v>
      </c>
      <c r="B55" s="51">
        <v>10</v>
      </c>
      <c r="C55" s="47">
        <f t="shared" si="0"/>
        <v>10</v>
      </c>
    </row>
    <row r="56" spans="1:3" ht="12" customHeight="1" x14ac:dyDescent="0.2">
      <c r="A56" s="46" t="str">
        <f>'Pregnant Women Participating'!A56</f>
        <v>Isleta Pueblo, NM</v>
      </c>
      <c r="B56" s="51">
        <v>34</v>
      </c>
      <c r="C56" s="47">
        <f t="shared" si="0"/>
        <v>34</v>
      </c>
    </row>
    <row r="57" spans="1:3" ht="12" customHeight="1" x14ac:dyDescent="0.2">
      <c r="A57" s="46" t="str">
        <f>'Pregnant Women Participating'!A57</f>
        <v>San Felipe Pueblo, NM</v>
      </c>
      <c r="B57" s="51">
        <v>13</v>
      </c>
      <c r="C57" s="47">
        <f t="shared" si="0"/>
        <v>13</v>
      </c>
    </row>
    <row r="58" spans="1:3" ht="12" customHeight="1" x14ac:dyDescent="0.2">
      <c r="A58" s="46" t="str">
        <f>'Pregnant Women Participating'!A58</f>
        <v>Santo Domingo Tribe, NM</v>
      </c>
      <c r="B58" s="51">
        <v>5</v>
      </c>
      <c r="C58" s="47">
        <f t="shared" si="0"/>
        <v>5</v>
      </c>
    </row>
    <row r="59" spans="1:3" ht="12" customHeight="1" x14ac:dyDescent="0.2">
      <c r="A59" s="46" t="str">
        <f>'Pregnant Women Participating'!A59</f>
        <v>Zuni Pueblo, NM</v>
      </c>
      <c r="B59" s="51">
        <v>47</v>
      </c>
      <c r="C59" s="47">
        <f t="shared" si="0"/>
        <v>47</v>
      </c>
    </row>
    <row r="60" spans="1:3" ht="12" customHeight="1" x14ac:dyDescent="0.2">
      <c r="A60" s="46" t="str">
        <f>'Pregnant Women Participating'!A60</f>
        <v>Cherokee Nation, OK</v>
      </c>
      <c r="B60" s="51">
        <v>198</v>
      </c>
      <c r="C60" s="47">
        <f t="shared" si="0"/>
        <v>198</v>
      </c>
    </row>
    <row r="61" spans="1:3" ht="12" customHeight="1" x14ac:dyDescent="0.2">
      <c r="A61" s="46" t="str">
        <f>'Pregnant Women Participating'!A61</f>
        <v>Chickasaw Nation, OK</v>
      </c>
      <c r="B61" s="51">
        <v>185</v>
      </c>
      <c r="C61" s="47">
        <f t="shared" si="0"/>
        <v>185</v>
      </c>
    </row>
    <row r="62" spans="1:3" ht="12" customHeight="1" x14ac:dyDescent="0.2">
      <c r="A62" s="46" t="str">
        <f>'Pregnant Women Participating'!A62</f>
        <v>Choctaw Nation, OK</v>
      </c>
      <c r="B62" s="51">
        <v>176</v>
      </c>
      <c r="C62" s="47">
        <f t="shared" si="0"/>
        <v>176</v>
      </c>
    </row>
    <row r="63" spans="1:3" ht="12" customHeight="1" x14ac:dyDescent="0.2">
      <c r="A63" s="46" t="str">
        <f>'Pregnant Women Participating'!A63</f>
        <v>Citizen Potawatomi Nation, OK</v>
      </c>
      <c r="B63" s="51">
        <v>43</v>
      </c>
      <c r="C63" s="47">
        <f t="shared" si="0"/>
        <v>43</v>
      </c>
    </row>
    <row r="64" spans="1:3" ht="12" customHeight="1" x14ac:dyDescent="0.2">
      <c r="A64" s="46" t="str">
        <f>'Pregnant Women Participating'!A64</f>
        <v>Inter-Tribal Council, OK</v>
      </c>
      <c r="B64" s="51">
        <v>30</v>
      </c>
      <c r="C64" s="47">
        <f t="shared" si="0"/>
        <v>30</v>
      </c>
    </row>
    <row r="65" spans="1:3" ht="12" customHeight="1" x14ac:dyDescent="0.2">
      <c r="A65" s="46" t="str">
        <f>'Pregnant Women Participating'!A65</f>
        <v>Muscogee Creek Nation, OK</v>
      </c>
      <c r="B65" s="51">
        <v>66</v>
      </c>
      <c r="C65" s="47">
        <f t="shared" si="0"/>
        <v>66</v>
      </c>
    </row>
    <row r="66" spans="1:3" ht="12" customHeight="1" x14ac:dyDescent="0.2">
      <c r="A66" s="46" t="str">
        <f>'Pregnant Women Participating'!A66</f>
        <v>Osage Tribal Council, OK</v>
      </c>
      <c r="B66" s="51">
        <v>58</v>
      </c>
      <c r="C66" s="47">
        <f t="shared" si="0"/>
        <v>58</v>
      </c>
    </row>
    <row r="67" spans="1:3" ht="12" customHeight="1" x14ac:dyDescent="0.2">
      <c r="A67" s="46" t="str">
        <f>'Pregnant Women Participating'!A67</f>
        <v>Otoe-Missouria Tribe, OK</v>
      </c>
      <c r="B67" s="51">
        <v>15</v>
      </c>
      <c r="C67" s="47">
        <f t="shared" si="0"/>
        <v>15</v>
      </c>
    </row>
    <row r="68" spans="1:3" ht="12" customHeight="1" x14ac:dyDescent="0.2">
      <c r="A68" s="46" t="str">
        <f>'Pregnant Women Participating'!A68</f>
        <v>Wichita, Caddo &amp; Delaware (WCD), OK</v>
      </c>
      <c r="B68" s="51">
        <v>148</v>
      </c>
      <c r="C68" s="47">
        <f t="shared" si="0"/>
        <v>148</v>
      </c>
    </row>
    <row r="69" spans="1:3" s="50" customFormat="1" ht="24.75" customHeight="1" x14ac:dyDescent="0.2">
      <c r="A69" s="48" t="str">
        <f>'Pregnant Women Participating'!A69</f>
        <v>Southwest Region</v>
      </c>
      <c r="B69" s="52">
        <v>43963</v>
      </c>
      <c r="C69" s="49">
        <f t="shared" si="0"/>
        <v>43963</v>
      </c>
    </row>
    <row r="70" spans="1:3" ht="12" customHeight="1" x14ac:dyDescent="0.2">
      <c r="A70" s="46" t="str">
        <f>'Pregnant Women Participating'!A70</f>
        <v>Colorado</v>
      </c>
      <c r="B70" s="47">
        <v>4999</v>
      </c>
      <c r="C70" s="47">
        <f t="shared" si="0"/>
        <v>4999</v>
      </c>
    </row>
    <row r="71" spans="1:3" ht="12" customHeight="1" x14ac:dyDescent="0.2">
      <c r="A71" s="46" t="str">
        <f>'Pregnant Women Participating'!A71</f>
        <v>Kansas</v>
      </c>
      <c r="B71" s="47">
        <v>2440</v>
      </c>
      <c r="C71" s="47">
        <f t="shared" si="0"/>
        <v>2440</v>
      </c>
    </row>
    <row r="72" spans="1:3" ht="12" customHeight="1" x14ac:dyDescent="0.2">
      <c r="A72" s="46" t="str">
        <f>'Pregnant Women Participating'!A72</f>
        <v>Missouri</v>
      </c>
      <c r="B72" s="47">
        <v>4736</v>
      </c>
      <c r="C72" s="47">
        <f t="shared" si="0"/>
        <v>4736</v>
      </c>
    </row>
    <row r="73" spans="1:3" ht="12" customHeight="1" x14ac:dyDescent="0.2">
      <c r="A73" s="46" t="str">
        <f>'Pregnant Women Participating'!A73</f>
        <v>Montana</v>
      </c>
      <c r="B73" s="47">
        <v>832</v>
      </c>
      <c r="C73" s="47">
        <f t="shared" si="0"/>
        <v>832</v>
      </c>
    </row>
    <row r="74" spans="1:3" ht="12" customHeight="1" x14ac:dyDescent="0.2">
      <c r="A74" s="46" t="str">
        <f>'Pregnant Women Participating'!A74</f>
        <v>Nebraska</v>
      </c>
      <c r="B74" s="47">
        <v>1158</v>
      </c>
      <c r="C74" s="47">
        <f t="shared" si="0"/>
        <v>1158</v>
      </c>
    </row>
    <row r="75" spans="1:3" ht="12" customHeight="1" x14ac:dyDescent="0.2">
      <c r="A75" s="46" t="str">
        <f>'Pregnant Women Participating'!A75</f>
        <v>North Dakota</v>
      </c>
      <c r="B75" s="47">
        <v>433</v>
      </c>
      <c r="C75" s="47">
        <f t="shared" si="0"/>
        <v>433</v>
      </c>
    </row>
    <row r="76" spans="1:3" ht="12" customHeight="1" x14ac:dyDescent="0.2">
      <c r="A76" s="46" t="str">
        <f>'Pregnant Women Participating'!A76</f>
        <v>South Dakota</v>
      </c>
      <c r="B76" s="47">
        <v>675</v>
      </c>
      <c r="C76" s="47">
        <f t="shared" si="0"/>
        <v>675</v>
      </c>
    </row>
    <row r="77" spans="1:3" ht="12" customHeight="1" x14ac:dyDescent="0.2">
      <c r="A77" s="46" t="str">
        <f>'Pregnant Women Participating'!A77</f>
        <v>Wyoming</v>
      </c>
      <c r="B77" s="47">
        <v>480</v>
      </c>
      <c r="C77" s="47">
        <f t="shared" si="0"/>
        <v>480</v>
      </c>
    </row>
    <row r="78" spans="1:3" ht="12" customHeight="1" x14ac:dyDescent="0.2">
      <c r="A78" s="46" t="str">
        <f>'Pregnant Women Participating'!A78</f>
        <v>Ute Mountain Ute Tribe, CO</v>
      </c>
      <c r="B78" s="47">
        <v>4</v>
      </c>
      <c r="C78" s="47">
        <f t="shared" si="0"/>
        <v>4</v>
      </c>
    </row>
    <row r="79" spans="1:3" ht="12" customHeight="1" x14ac:dyDescent="0.2">
      <c r="A79" s="46" t="str">
        <f>'Pregnant Women Participating'!A79</f>
        <v>Omaha Sioux, NE</v>
      </c>
      <c r="B79" s="47">
        <v>2</v>
      </c>
      <c r="C79" s="47">
        <f t="shared" si="0"/>
        <v>2</v>
      </c>
    </row>
    <row r="80" spans="1:3" ht="12" customHeight="1" x14ac:dyDescent="0.2">
      <c r="A80" s="46" t="str">
        <f>'Pregnant Women Participating'!A80</f>
        <v>Santee Sioux, NE</v>
      </c>
      <c r="B80" s="47">
        <v>0</v>
      </c>
      <c r="C80" s="47" t="str">
        <f t="shared" si="0"/>
        <v>0</v>
      </c>
    </row>
    <row r="81" spans="1:3" ht="12" customHeight="1" x14ac:dyDescent="0.2">
      <c r="A81" s="46" t="str">
        <f>'Pregnant Women Participating'!A81</f>
        <v>Winnebago Tribe, NE</v>
      </c>
      <c r="B81" s="47">
        <v>3</v>
      </c>
      <c r="C81" s="47">
        <f t="shared" si="0"/>
        <v>3</v>
      </c>
    </row>
    <row r="82" spans="1:3" ht="12" customHeight="1" x14ac:dyDescent="0.2">
      <c r="A82" s="46" t="str">
        <f>'Pregnant Women Participating'!A82</f>
        <v>Standing Rock Sioux Tribe, ND</v>
      </c>
      <c r="B82" s="47">
        <v>5</v>
      </c>
      <c r="C82" s="47">
        <f t="shared" si="0"/>
        <v>5</v>
      </c>
    </row>
    <row r="83" spans="1:3" ht="12" customHeight="1" x14ac:dyDescent="0.2">
      <c r="A83" s="46" t="str">
        <f>'Pregnant Women Participating'!A83</f>
        <v>Three Affiliated Tribes, ND</v>
      </c>
      <c r="B83" s="47">
        <v>1</v>
      </c>
      <c r="C83" s="47">
        <f t="shared" si="0"/>
        <v>1</v>
      </c>
    </row>
    <row r="84" spans="1:3" ht="12" customHeight="1" x14ac:dyDescent="0.2">
      <c r="A84" s="46" t="str">
        <f>'Pregnant Women Participating'!A84</f>
        <v>Cheyenne River Sioux, SD</v>
      </c>
      <c r="B84" s="47">
        <v>22</v>
      </c>
      <c r="C84" s="47">
        <f t="shared" si="0"/>
        <v>22</v>
      </c>
    </row>
    <row r="85" spans="1:3" ht="12" customHeight="1" x14ac:dyDescent="0.2">
      <c r="A85" s="46" t="str">
        <f>'Pregnant Women Participating'!A85</f>
        <v>Rosebud Sioux, SD</v>
      </c>
      <c r="B85" s="47">
        <v>42</v>
      </c>
      <c r="C85" s="47">
        <f t="shared" si="0"/>
        <v>42</v>
      </c>
    </row>
    <row r="86" spans="1:3" ht="12" customHeight="1" x14ac:dyDescent="0.2">
      <c r="A86" s="46" t="str">
        <f>'Pregnant Women Participating'!A86</f>
        <v>Northern Arapahoe, WY</v>
      </c>
      <c r="B86" s="47">
        <v>9</v>
      </c>
      <c r="C86" s="47">
        <f t="shared" si="0"/>
        <v>9</v>
      </c>
    </row>
    <row r="87" spans="1:3" ht="12" customHeight="1" x14ac:dyDescent="0.2">
      <c r="A87" s="46" t="str">
        <f>'Pregnant Women Participating'!A87</f>
        <v>Shoshone Tribe, WY</v>
      </c>
      <c r="B87" s="47">
        <v>5</v>
      </c>
      <c r="C87" s="47">
        <f t="shared" si="0"/>
        <v>5</v>
      </c>
    </row>
    <row r="88" spans="1:3" s="50" customFormat="1" ht="24.75" customHeight="1" x14ac:dyDescent="0.2">
      <c r="A88" s="48" t="str">
        <f>'Pregnant Women Participating'!A88</f>
        <v>Mountain Plains</v>
      </c>
      <c r="B88" s="52">
        <v>15846</v>
      </c>
      <c r="C88" s="49">
        <f t="shared" si="0"/>
        <v>15846</v>
      </c>
    </row>
    <row r="89" spans="1:3" ht="12" customHeight="1" x14ac:dyDescent="0.2">
      <c r="A89" s="53" t="str">
        <f>'Pregnant Women Participating'!A89</f>
        <v>Alaska</v>
      </c>
      <c r="B89" s="47">
        <v>940</v>
      </c>
      <c r="C89" s="47">
        <f t="shared" si="0"/>
        <v>940</v>
      </c>
    </row>
    <row r="90" spans="1:3" ht="12" customHeight="1" x14ac:dyDescent="0.2">
      <c r="A90" s="53" t="str">
        <f>'Pregnant Women Participating'!A90</f>
        <v>American Samoa</v>
      </c>
      <c r="B90" s="47">
        <v>47</v>
      </c>
      <c r="C90" s="47">
        <f t="shared" si="0"/>
        <v>47</v>
      </c>
    </row>
    <row r="91" spans="1:3" ht="12" customHeight="1" x14ac:dyDescent="0.2">
      <c r="A91" s="53" t="str">
        <f>'Pregnant Women Participating'!A91</f>
        <v>California</v>
      </c>
      <c r="B91" s="47">
        <v>45804</v>
      </c>
      <c r="C91" s="47">
        <f t="shared" si="0"/>
        <v>45804</v>
      </c>
    </row>
    <row r="92" spans="1:3" ht="12" customHeight="1" x14ac:dyDescent="0.2">
      <c r="A92" s="53" t="str">
        <f>'Pregnant Women Participating'!A92</f>
        <v>Guam</v>
      </c>
      <c r="B92" s="47">
        <v>232</v>
      </c>
      <c r="C92" s="47">
        <f t="shared" si="0"/>
        <v>232</v>
      </c>
    </row>
    <row r="93" spans="1:3" ht="12" customHeight="1" x14ac:dyDescent="0.2">
      <c r="A93" s="53" t="str">
        <f>'Pregnant Women Participating'!A93</f>
        <v>Hawaii</v>
      </c>
      <c r="B93" s="47">
        <v>1651</v>
      </c>
      <c r="C93" s="47">
        <f t="shared" si="0"/>
        <v>1651</v>
      </c>
    </row>
    <row r="94" spans="1:3" ht="12" customHeight="1" x14ac:dyDescent="0.2">
      <c r="A94" s="53" t="str">
        <f>'Pregnant Women Participating'!A94</f>
        <v>Idaho</v>
      </c>
      <c r="B94" s="47">
        <v>2407</v>
      </c>
      <c r="C94" s="47">
        <f t="shared" si="0"/>
        <v>2407</v>
      </c>
    </row>
    <row r="95" spans="1:3" ht="12" customHeight="1" x14ac:dyDescent="0.2">
      <c r="A95" s="53" t="str">
        <f>'Pregnant Women Participating'!A95</f>
        <v>Nevada</v>
      </c>
      <c r="B95" s="47">
        <v>1805</v>
      </c>
      <c r="C95" s="47">
        <f t="shared" si="0"/>
        <v>1805</v>
      </c>
    </row>
    <row r="96" spans="1:3" ht="12" customHeight="1" x14ac:dyDescent="0.2">
      <c r="A96" s="53" t="str">
        <f>'Pregnant Women Participating'!A96</f>
        <v>Oregon</v>
      </c>
      <c r="B96" s="47">
        <v>5955</v>
      </c>
      <c r="C96" s="47">
        <f t="shared" si="0"/>
        <v>5955</v>
      </c>
    </row>
    <row r="97" spans="1:3" ht="12" customHeight="1" x14ac:dyDescent="0.2">
      <c r="A97" s="53" t="str">
        <f>'Pregnant Women Participating'!A97</f>
        <v>Washington</v>
      </c>
      <c r="B97" s="47">
        <v>8165</v>
      </c>
      <c r="C97" s="47">
        <f t="shared" si="0"/>
        <v>8165</v>
      </c>
    </row>
    <row r="98" spans="1:3" ht="12" customHeight="1" x14ac:dyDescent="0.2">
      <c r="A98" s="53" t="str">
        <f>'Pregnant Women Participating'!A98</f>
        <v>Northern Marianas</v>
      </c>
      <c r="B98" s="47">
        <v>105</v>
      </c>
      <c r="C98" s="47">
        <f t="shared" si="0"/>
        <v>105</v>
      </c>
    </row>
    <row r="99" spans="1:3" ht="12" customHeight="1" x14ac:dyDescent="0.2">
      <c r="A99" s="53" t="str">
        <f>'Pregnant Women Participating'!A99</f>
        <v>Inter-Tribal Council, NV</v>
      </c>
      <c r="B99" s="47">
        <v>23</v>
      </c>
      <c r="C99" s="47">
        <f t="shared" si="0"/>
        <v>23</v>
      </c>
    </row>
    <row r="100" spans="1:3" s="50" customFormat="1" ht="24.75" customHeight="1" x14ac:dyDescent="0.2">
      <c r="A100" s="48" t="str">
        <f>'Pregnant Women Participating'!A100</f>
        <v>Western Region</v>
      </c>
      <c r="B100" s="52">
        <v>67134</v>
      </c>
      <c r="C100" s="49">
        <f t="shared" si="0"/>
        <v>67134</v>
      </c>
    </row>
    <row r="101" spans="1:3" s="56" customFormat="1" ht="16.5" customHeight="1" thickBot="1" x14ac:dyDescent="0.25">
      <c r="A101" s="54" t="str">
        <f>'Pregnant Women Participating'!A101</f>
        <v>TOTAL</v>
      </c>
      <c r="B101" s="55">
        <v>263414</v>
      </c>
      <c r="C101" s="55">
        <f t="shared" si="0"/>
        <v>263414</v>
      </c>
    </row>
    <row r="102" spans="1:3" ht="12.75" customHeight="1" thickTop="1" x14ac:dyDescent="0.2">
      <c r="A102" s="57"/>
    </row>
    <row r="103" spans="1:3" x14ac:dyDescent="0.2">
      <c r="A103" s="57"/>
    </row>
    <row r="104" spans="1:3" s="58" customFormat="1" ht="12.75" x14ac:dyDescent="0.2">
      <c r="A104" s="39" t="s">
        <v>1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04"/>
  <sheetViews>
    <sheetView workbookViewId="0"/>
  </sheetViews>
  <sheetFormatPr defaultColWidth="9.140625" defaultRowHeight="12" x14ac:dyDescent="0.2"/>
  <cols>
    <col min="1" max="1" width="34.7109375" style="41" customWidth="1"/>
    <col min="2" max="2" width="11.7109375" style="41" customWidth="1"/>
    <col min="3" max="3" width="13.7109375" style="41" customWidth="1"/>
    <col min="4" max="16384" width="9.140625" style="41"/>
  </cols>
  <sheetData>
    <row r="1" spans="1:3" ht="12" customHeight="1" x14ac:dyDescent="0.2">
      <c r="A1" s="39" t="s">
        <v>29</v>
      </c>
      <c r="B1" s="40"/>
    </row>
    <row r="2" spans="1:3" ht="12" customHeight="1" x14ac:dyDescent="0.2">
      <c r="A2" s="39" t="str">
        <f>'Pregnant Women Participating'!A2</f>
        <v>FISCAL YEAR 2026</v>
      </c>
      <c r="B2" s="40"/>
    </row>
    <row r="3" spans="1:3" ht="12" customHeight="1" x14ac:dyDescent="0.2">
      <c r="A3" s="42" t="str">
        <f>'Pregnant Women Participating'!A3</f>
        <v>Data as of January 23, 2026</v>
      </c>
      <c r="B3" s="40"/>
    </row>
    <row r="4" spans="1:3" ht="12" customHeight="1" x14ac:dyDescent="0.2">
      <c r="A4" s="40"/>
      <c r="B4" s="40"/>
    </row>
    <row r="5" spans="1:3" ht="24" customHeight="1" x14ac:dyDescent="0.2">
      <c r="A5" s="43" t="s">
        <v>0</v>
      </c>
      <c r="B5" s="44">
        <f>DATE(RIGHT(A2,4)-1,10,1)</f>
        <v>45931</v>
      </c>
      <c r="C5" s="45" t="s">
        <v>12</v>
      </c>
    </row>
    <row r="6" spans="1:3" ht="12" customHeight="1" x14ac:dyDescent="0.2">
      <c r="A6" s="46" t="str">
        <f>'Pregnant Women Participating'!A6</f>
        <v>Connecticut</v>
      </c>
      <c r="B6" s="47">
        <v>3777</v>
      </c>
      <c r="C6" s="47">
        <f t="shared" ref="C6:C101" si="0">IF(SUM(B6,B6)&gt;0,AVERAGE(B6,B6),"0")</f>
        <v>3777</v>
      </c>
    </row>
    <row r="7" spans="1:3" ht="12" customHeight="1" x14ac:dyDescent="0.2">
      <c r="A7" s="46" t="str">
        <f>'Pregnant Women Participating'!A7</f>
        <v>Maine</v>
      </c>
      <c r="B7" s="47">
        <v>982</v>
      </c>
      <c r="C7" s="47">
        <f t="shared" si="0"/>
        <v>982</v>
      </c>
    </row>
    <row r="8" spans="1:3" ht="12" customHeight="1" x14ac:dyDescent="0.2">
      <c r="A8" s="46" t="str">
        <f>'Pregnant Women Participating'!A8</f>
        <v>Massachusetts</v>
      </c>
      <c r="B8" s="47">
        <v>6989</v>
      </c>
      <c r="C8" s="47">
        <f t="shared" si="0"/>
        <v>6989</v>
      </c>
    </row>
    <row r="9" spans="1:3" ht="12" customHeight="1" x14ac:dyDescent="0.2">
      <c r="A9" s="46" t="str">
        <f>'Pregnant Women Participating'!A9</f>
        <v>New Hampshire</v>
      </c>
      <c r="B9" s="47">
        <v>460</v>
      </c>
      <c r="C9" s="47">
        <f t="shared" si="0"/>
        <v>460</v>
      </c>
    </row>
    <row r="10" spans="1:3" ht="12" customHeight="1" x14ac:dyDescent="0.2">
      <c r="A10" s="46" t="str">
        <f>'Pregnant Women Participating'!A10</f>
        <v>New York</v>
      </c>
      <c r="B10" s="47">
        <v>38605</v>
      </c>
      <c r="C10" s="47">
        <f t="shared" si="0"/>
        <v>38605</v>
      </c>
    </row>
    <row r="11" spans="1:3" ht="12" customHeight="1" x14ac:dyDescent="0.2">
      <c r="A11" s="46" t="str">
        <f>'Pregnant Women Participating'!A11</f>
        <v>Rhode Island</v>
      </c>
      <c r="B11" s="47">
        <v>1056</v>
      </c>
      <c r="C11" s="47">
        <f t="shared" si="0"/>
        <v>1056</v>
      </c>
    </row>
    <row r="12" spans="1:3" ht="12" customHeight="1" x14ac:dyDescent="0.2">
      <c r="A12" s="46" t="str">
        <f>'Pregnant Women Participating'!A12</f>
        <v>Vermont</v>
      </c>
      <c r="B12" s="47">
        <v>406</v>
      </c>
      <c r="C12" s="47">
        <f t="shared" si="0"/>
        <v>406</v>
      </c>
    </row>
    <row r="13" spans="1:3" ht="12" customHeight="1" x14ac:dyDescent="0.2">
      <c r="A13" s="46" t="str">
        <f>'Pregnant Women Participating'!A13</f>
        <v>Virgin Islands</v>
      </c>
      <c r="B13" s="47">
        <v>316</v>
      </c>
      <c r="C13" s="47">
        <f t="shared" si="0"/>
        <v>316</v>
      </c>
    </row>
    <row r="14" spans="1:3" ht="12" customHeight="1" x14ac:dyDescent="0.2">
      <c r="A14" s="46" t="str">
        <f>'Pregnant Women Participating'!A14</f>
        <v>Pleasant Point, ME</v>
      </c>
      <c r="B14" s="47">
        <v>0</v>
      </c>
      <c r="C14" s="47" t="str">
        <f t="shared" si="0"/>
        <v>0</v>
      </c>
    </row>
    <row r="15" spans="1:3" s="50" customFormat="1" ht="24.75" customHeight="1" x14ac:dyDescent="0.2">
      <c r="A15" s="48" t="str">
        <f>'Pregnant Women Participating'!A15</f>
        <v>Northeast Region</v>
      </c>
      <c r="B15" s="49">
        <v>52591</v>
      </c>
      <c r="C15" s="49">
        <f t="shared" si="0"/>
        <v>52591</v>
      </c>
    </row>
    <row r="16" spans="1:3" ht="12" customHeight="1" x14ac:dyDescent="0.2">
      <c r="A16" s="46" t="str">
        <f>'Pregnant Women Participating'!A16</f>
        <v>Delaware</v>
      </c>
      <c r="B16" s="51">
        <v>1640</v>
      </c>
      <c r="C16" s="47">
        <f t="shared" si="0"/>
        <v>1640</v>
      </c>
    </row>
    <row r="17" spans="1:3" ht="12" customHeight="1" x14ac:dyDescent="0.2">
      <c r="A17" s="46" t="str">
        <f>'Pregnant Women Participating'!A17</f>
        <v>District of Columbia</v>
      </c>
      <c r="B17" s="51">
        <v>1000</v>
      </c>
      <c r="C17" s="47">
        <f t="shared" si="0"/>
        <v>1000</v>
      </c>
    </row>
    <row r="18" spans="1:3" ht="12" customHeight="1" x14ac:dyDescent="0.2">
      <c r="A18" s="46" t="str">
        <f>'Pregnant Women Participating'!A18</f>
        <v>Maryland</v>
      </c>
      <c r="B18" s="51">
        <v>9118</v>
      </c>
      <c r="C18" s="47">
        <f t="shared" si="0"/>
        <v>9118</v>
      </c>
    </row>
    <row r="19" spans="1:3" ht="12" customHeight="1" x14ac:dyDescent="0.2">
      <c r="A19" s="46" t="str">
        <f>'Pregnant Women Participating'!A19</f>
        <v>New Jersey</v>
      </c>
      <c r="B19" s="51">
        <v>11951</v>
      </c>
      <c r="C19" s="47">
        <f t="shared" si="0"/>
        <v>11951</v>
      </c>
    </row>
    <row r="20" spans="1:3" ht="12" customHeight="1" x14ac:dyDescent="0.2">
      <c r="A20" s="46" t="str">
        <f>'Pregnant Women Participating'!A20</f>
        <v>Pennsylvania</v>
      </c>
      <c r="B20" s="51">
        <v>5687</v>
      </c>
      <c r="C20" s="47">
        <f t="shared" si="0"/>
        <v>5687</v>
      </c>
    </row>
    <row r="21" spans="1:3" ht="12" customHeight="1" x14ac:dyDescent="0.2">
      <c r="A21" s="46" t="str">
        <f>'Pregnant Women Participating'!A21</f>
        <v>Puerto Rico</v>
      </c>
      <c r="B21" s="51">
        <v>2707</v>
      </c>
      <c r="C21" s="47">
        <f t="shared" si="0"/>
        <v>2707</v>
      </c>
    </row>
    <row r="22" spans="1:3" ht="12" customHeight="1" x14ac:dyDescent="0.2">
      <c r="A22" s="46" t="str">
        <f>'Pregnant Women Participating'!A22</f>
        <v>Virginia</v>
      </c>
      <c r="B22" s="51">
        <v>5174</v>
      </c>
      <c r="C22" s="47">
        <f t="shared" si="0"/>
        <v>5174</v>
      </c>
    </row>
    <row r="23" spans="1:3" ht="12" customHeight="1" x14ac:dyDescent="0.2">
      <c r="A23" s="46" t="str">
        <f>'Pregnant Women Participating'!A23</f>
        <v>West Virginia</v>
      </c>
      <c r="B23" s="51">
        <v>839</v>
      </c>
      <c r="C23" s="47">
        <f t="shared" si="0"/>
        <v>839</v>
      </c>
    </row>
    <row r="24" spans="1:3" s="50" customFormat="1" ht="24.75" customHeight="1" x14ac:dyDescent="0.2">
      <c r="A24" s="48" t="str">
        <f>'Pregnant Women Participating'!A24</f>
        <v>Mid-Atlantic Region</v>
      </c>
      <c r="B24" s="52">
        <v>38116</v>
      </c>
      <c r="C24" s="49">
        <f t="shared" si="0"/>
        <v>38116</v>
      </c>
    </row>
    <row r="25" spans="1:3" ht="12" customHeight="1" x14ac:dyDescent="0.2">
      <c r="A25" s="46" t="str">
        <f>'Pregnant Women Participating'!A25</f>
        <v>Alabama</v>
      </c>
      <c r="B25" s="51">
        <v>3108</v>
      </c>
      <c r="C25" s="47">
        <f t="shared" si="0"/>
        <v>3108</v>
      </c>
    </row>
    <row r="26" spans="1:3" ht="12" customHeight="1" x14ac:dyDescent="0.2">
      <c r="A26" s="46" t="str">
        <f>'Pregnant Women Participating'!A26</f>
        <v>Florida</v>
      </c>
      <c r="B26" s="51">
        <v>30076</v>
      </c>
      <c r="C26" s="47">
        <f t="shared" si="0"/>
        <v>30076</v>
      </c>
    </row>
    <row r="27" spans="1:3" ht="12" customHeight="1" x14ac:dyDescent="0.2">
      <c r="A27" s="46" t="str">
        <f>'Pregnant Women Participating'!A27</f>
        <v>Georgia</v>
      </c>
      <c r="B27" s="51">
        <v>16000</v>
      </c>
      <c r="C27" s="47">
        <f t="shared" si="0"/>
        <v>16000</v>
      </c>
    </row>
    <row r="28" spans="1:3" ht="12" customHeight="1" x14ac:dyDescent="0.2">
      <c r="A28" s="46" t="str">
        <f>'Pregnant Women Participating'!A28</f>
        <v>Kentucky</v>
      </c>
      <c r="B28" s="51">
        <v>5154</v>
      </c>
      <c r="C28" s="47">
        <f t="shared" si="0"/>
        <v>5154</v>
      </c>
    </row>
    <row r="29" spans="1:3" ht="12" customHeight="1" x14ac:dyDescent="0.2">
      <c r="A29" s="46" t="str">
        <f>'Pregnant Women Participating'!A29</f>
        <v>Mississippi</v>
      </c>
      <c r="B29" s="51">
        <v>3065</v>
      </c>
      <c r="C29" s="47">
        <f t="shared" si="0"/>
        <v>3065</v>
      </c>
    </row>
    <row r="30" spans="1:3" ht="12" customHeight="1" x14ac:dyDescent="0.2">
      <c r="A30" s="46" t="str">
        <f>'Pregnant Women Participating'!A30</f>
        <v>North Carolina</v>
      </c>
      <c r="B30" s="51">
        <v>14212</v>
      </c>
      <c r="C30" s="47">
        <f t="shared" si="0"/>
        <v>14212</v>
      </c>
    </row>
    <row r="31" spans="1:3" ht="12" customHeight="1" x14ac:dyDescent="0.2">
      <c r="A31" s="46" t="str">
        <f>'Pregnant Women Participating'!A31</f>
        <v>South Carolina</v>
      </c>
      <c r="B31" s="51">
        <v>4353</v>
      </c>
      <c r="C31" s="47">
        <f t="shared" si="0"/>
        <v>4353</v>
      </c>
    </row>
    <row r="32" spans="1:3" ht="12" customHeight="1" x14ac:dyDescent="0.2">
      <c r="A32" s="46" t="str">
        <f>'Pregnant Women Participating'!A32</f>
        <v>Tennessee</v>
      </c>
      <c r="B32" s="51">
        <v>10156</v>
      </c>
      <c r="C32" s="47">
        <f t="shared" si="0"/>
        <v>10156</v>
      </c>
    </row>
    <row r="33" spans="1:3" ht="12" customHeight="1" x14ac:dyDescent="0.2">
      <c r="A33" s="46" t="str">
        <f>'Pregnant Women Participating'!A33</f>
        <v>Choctaw Indians, MS</v>
      </c>
      <c r="B33" s="51">
        <v>21</v>
      </c>
      <c r="C33" s="47">
        <f t="shared" si="0"/>
        <v>21</v>
      </c>
    </row>
    <row r="34" spans="1:3" ht="12" customHeight="1" x14ac:dyDescent="0.2">
      <c r="A34" s="46" t="str">
        <f>'Pregnant Women Participating'!A34</f>
        <v>Eastern Cherokee, NC</v>
      </c>
      <c r="B34" s="51">
        <v>20</v>
      </c>
      <c r="C34" s="47">
        <f t="shared" si="0"/>
        <v>20</v>
      </c>
    </row>
    <row r="35" spans="1:3" s="50" customFormat="1" ht="24.75" customHeight="1" x14ac:dyDescent="0.2">
      <c r="A35" s="48" t="str">
        <f>'Pregnant Women Participating'!A35</f>
        <v>Southeast Region</v>
      </c>
      <c r="B35" s="52">
        <v>86165</v>
      </c>
      <c r="C35" s="49">
        <f t="shared" si="0"/>
        <v>86165</v>
      </c>
    </row>
    <row r="36" spans="1:3" ht="12" customHeight="1" x14ac:dyDescent="0.2">
      <c r="A36" s="46" t="str">
        <f>'Pregnant Women Participating'!A36</f>
        <v>Illinois</v>
      </c>
      <c r="B36" s="51">
        <v>13669</v>
      </c>
      <c r="C36" s="47">
        <f t="shared" si="0"/>
        <v>13669</v>
      </c>
    </row>
    <row r="37" spans="1:3" ht="12" customHeight="1" x14ac:dyDescent="0.2">
      <c r="A37" s="46" t="str">
        <f>'Pregnant Women Participating'!A37</f>
        <v>Indiana</v>
      </c>
      <c r="B37" s="51">
        <v>7287</v>
      </c>
      <c r="C37" s="47">
        <f t="shared" si="0"/>
        <v>7287</v>
      </c>
    </row>
    <row r="38" spans="1:3" ht="12" customHeight="1" x14ac:dyDescent="0.2">
      <c r="A38" s="46" t="str">
        <f>'Pregnant Women Participating'!A38</f>
        <v>Iowa</v>
      </c>
      <c r="B38" s="51">
        <v>3064</v>
      </c>
      <c r="C38" s="47">
        <f t="shared" si="0"/>
        <v>3064</v>
      </c>
    </row>
    <row r="39" spans="1:3" ht="12" customHeight="1" x14ac:dyDescent="0.2">
      <c r="A39" s="46" t="str">
        <f>'Pregnant Women Participating'!A39</f>
        <v>Michigan</v>
      </c>
      <c r="B39" s="51">
        <v>6998</v>
      </c>
      <c r="C39" s="47">
        <f t="shared" si="0"/>
        <v>6998</v>
      </c>
    </row>
    <row r="40" spans="1:3" ht="12" customHeight="1" x14ac:dyDescent="0.2">
      <c r="A40" s="46" t="str">
        <f>'Pregnant Women Participating'!A40</f>
        <v>Minnesota</v>
      </c>
      <c r="B40" s="51">
        <v>6038</v>
      </c>
      <c r="C40" s="47">
        <f t="shared" si="0"/>
        <v>6038</v>
      </c>
    </row>
    <row r="41" spans="1:3" ht="12" customHeight="1" x14ac:dyDescent="0.2">
      <c r="A41" s="46" t="str">
        <f>'Pregnant Women Participating'!A41</f>
        <v>Ohio</v>
      </c>
      <c r="B41" s="51">
        <v>2825</v>
      </c>
      <c r="C41" s="47">
        <f t="shared" si="0"/>
        <v>2825</v>
      </c>
    </row>
    <row r="42" spans="1:3" ht="12" customHeight="1" x14ac:dyDescent="0.2">
      <c r="A42" s="46" t="str">
        <f>'Pregnant Women Participating'!A42</f>
        <v>Wisconsin</v>
      </c>
      <c r="B42" s="51">
        <v>3551</v>
      </c>
      <c r="C42" s="47">
        <f t="shared" si="0"/>
        <v>3551</v>
      </c>
    </row>
    <row r="43" spans="1:3" s="50" customFormat="1" ht="24.75" customHeight="1" x14ac:dyDescent="0.2">
      <c r="A43" s="48" t="str">
        <f>'Pregnant Women Participating'!A43</f>
        <v>Midwest Region</v>
      </c>
      <c r="B43" s="52">
        <v>43432</v>
      </c>
      <c r="C43" s="49">
        <f t="shared" si="0"/>
        <v>43432</v>
      </c>
    </row>
    <row r="44" spans="1:3" ht="12" customHeight="1" x14ac:dyDescent="0.2">
      <c r="A44" s="46" t="str">
        <f>'Pregnant Women Participating'!A44</f>
        <v>Arizona</v>
      </c>
      <c r="B44" s="51">
        <v>7581</v>
      </c>
      <c r="C44" s="47">
        <f t="shared" si="0"/>
        <v>7581</v>
      </c>
    </row>
    <row r="45" spans="1:3" ht="12" customHeight="1" x14ac:dyDescent="0.2">
      <c r="A45" s="46" t="str">
        <f>'Pregnant Women Participating'!A45</f>
        <v>Arkansas</v>
      </c>
      <c r="B45" s="51">
        <v>2104</v>
      </c>
      <c r="C45" s="47">
        <f t="shared" si="0"/>
        <v>2104</v>
      </c>
    </row>
    <row r="46" spans="1:3" ht="12" customHeight="1" x14ac:dyDescent="0.2">
      <c r="A46" s="46" t="str">
        <f>'Pregnant Women Participating'!A46</f>
        <v>Louisiana</v>
      </c>
      <c r="B46" s="51">
        <v>4777</v>
      </c>
      <c r="C46" s="47">
        <f t="shared" si="0"/>
        <v>4777</v>
      </c>
    </row>
    <row r="47" spans="1:3" ht="12" customHeight="1" x14ac:dyDescent="0.2">
      <c r="A47" s="46" t="str">
        <f>'Pregnant Women Participating'!A47</f>
        <v>New Mexico</v>
      </c>
      <c r="B47" s="51">
        <v>2262</v>
      </c>
      <c r="C47" s="47">
        <f t="shared" si="0"/>
        <v>2262</v>
      </c>
    </row>
    <row r="48" spans="1:3" ht="12" customHeight="1" x14ac:dyDescent="0.2">
      <c r="A48" s="46" t="str">
        <f>'Pregnant Women Participating'!A48</f>
        <v>Oklahoma</v>
      </c>
      <c r="B48" s="51">
        <v>1677</v>
      </c>
      <c r="C48" s="47">
        <f t="shared" si="0"/>
        <v>1677</v>
      </c>
    </row>
    <row r="49" spans="1:3" ht="12" customHeight="1" x14ac:dyDescent="0.2">
      <c r="A49" s="46" t="str">
        <f>'Pregnant Women Participating'!A49</f>
        <v>Texas</v>
      </c>
      <c r="B49" s="51">
        <v>90051</v>
      </c>
      <c r="C49" s="47">
        <f t="shared" si="0"/>
        <v>90051</v>
      </c>
    </row>
    <row r="50" spans="1:3" ht="12" customHeight="1" x14ac:dyDescent="0.2">
      <c r="A50" s="46" t="str">
        <f>'Pregnant Women Participating'!A50</f>
        <v>Utah</v>
      </c>
      <c r="B50" s="51">
        <v>2330</v>
      </c>
      <c r="C50" s="47">
        <f t="shared" si="0"/>
        <v>2330</v>
      </c>
    </row>
    <row r="51" spans="1:3" ht="12" customHeight="1" x14ac:dyDescent="0.2">
      <c r="A51" s="46" t="str">
        <f>'Pregnant Women Participating'!A51</f>
        <v>Inter-Tribal Council, AZ</v>
      </c>
      <c r="B51" s="51">
        <v>244</v>
      </c>
      <c r="C51" s="47">
        <f t="shared" si="0"/>
        <v>244</v>
      </c>
    </row>
    <row r="52" spans="1:3" ht="12" customHeight="1" x14ac:dyDescent="0.2">
      <c r="A52" s="46" t="str">
        <f>'Pregnant Women Participating'!A52</f>
        <v>Navajo Nation, AZ</v>
      </c>
      <c r="B52" s="51">
        <v>248</v>
      </c>
      <c r="C52" s="47">
        <f t="shared" si="0"/>
        <v>248</v>
      </c>
    </row>
    <row r="53" spans="1:3" ht="12" customHeight="1" x14ac:dyDescent="0.2">
      <c r="A53" s="46" t="str">
        <f>'Pregnant Women Participating'!A53</f>
        <v>Acoma, Canoncito &amp; Laguna, NM</v>
      </c>
      <c r="B53" s="51">
        <v>12</v>
      </c>
      <c r="C53" s="47">
        <f t="shared" si="0"/>
        <v>12</v>
      </c>
    </row>
    <row r="54" spans="1:3" ht="12" customHeight="1" x14ac:dyDescent="0.2">
      <c r="A54" s="46" t="str">
        <f>'Pregnant Women Participating'!A54</f>
        <v>Eight Northern Pueblos, NM</v>
      </c>
      <c r="B54" s="51">
        <v>10</v>
      </c>
      <c r="C54" s="47">
        <f t="shared" si="0"/>
        <v>10</v>
      </c>
    </row>
    <row r="55" spans="1:3" ht="12" customHeight="1" x14ac:dyDescent="0.2">
      <c r="A55" s="46" t="str">
        <f>'Pregnant Women Participating'!A55</f>
        <v>Five Sandoval Pueblos, NM</v>
      </c>
      <c r="B55" s="51">
        <v>7</v>
      </c>
      <c r="C55" s="47">
        <f t="shared" si="0"/>
        <v>7</v>
      </c>
    </row>
    <row r="56" spans="1:3" ht="12" customHeight="1" x14ac:dyDescent="0.2">
      <c r="A56" s="46" t="str">
        <f>'Pregnant Women Participating'!A56</f>
        <v>Isleta Pueblo, NM</v>
      </c>
      <c r="B56" s="51">
        <v>38</v>
      </c>
      <c r="C56" s="47">
        <f t="shared" si="0"/>
        <v>38</v>
      </c>
    </row>
    <row r="57" spans="1:3" ht="12" customHeight="1" x14ac:dyDescent="0.2">
      <c r="A57" s="46" t="str">
        <f>'Pregnant Women Participating'!A57</f>
        <v>San Felipe Pueblo, NM</v>
      </c>
      <c r="B57" s="51">
        <v>11</v>
      </c>
      <c r="C57" s="47">
        <f t="shared" si="0"/>
        <v>11</v>
      </c>
    </row>
    <row r="58" spans="1:3" ht="12" customHeight="1" x14ac:dyDescent="0.2">
      <c r="A58" s="46" t="str">
        <f>'Pregnant Women Participating'!A58</f>
        <v>Santo Domingo Tribe, NM</v>
      </c>
      <c r="B58" s="51">
        <v>2</v>
      </c>
      <c r="C58" s="47">
        <f t="shared" si="0"/>
        <v>2</v>
      </c>
    </row>
    <row r="59" spans="1:3" ht="12" customHeight="1" x14ac:dyDescent="0.2">
      <c r="A59" s="46" t="str">
        <f>'Pregnant Women Participating'!A59</f>
        <v>Zuni Pueblo, NM</v>
      </c>
      <c r="B59" s="51">
        <v>12</v>
      </c>
      <c r="C59" s="47">
        <f t="shared" si="0"/>
        <v>12</v>
      </c>
    </row>
    <row r="60" spans="1:3" ht="12" customHeight="1" x14ac:dyDescent="0.2">
      <c r="A60" s="46" t="str">
        <f>'Pregnant Women Participating'!A60</f>
        <v>Cherokee Nation, OK</v>
      </c>
      <c r="B60" s="51">
        <v>153</v>
      </c>
      <c r="C60" s="47">
        <f t="shared" si="0"/>
        <v>153</v>
      </c>
    </row>
    <row r="61" spans="1:3" ht="12" customHeight="1" x14ac:dyDescent="0.2">
      <c r="A61" s="46" t="str">
        <f>'Pregnant Women Participating'!A61</f>
        <v>Chickasaw Nation, OK</v>
      </c>
      <c r="B61" s="51">
        <v>110</v>
      </c>
      <c r="C61" s="47">
        <f t="shared" si="0"/>
        <v>110</v>
      </c>
    </row>
    <row r="62" spans="1:3" ht="12" customHeight="1" x14ac:dyDescent="0.2">
      <c r="A62" s="46" t="str">
        <f>'Pregnant Women Participating'!A62</f>
        <v>Choctaw Nation, OK</v>
      </c>
      <c r="B62" s="51">
        <v>115</v>
      </c>
      <c r="C62" s="47">
        <f t="shared" si="0"/>
        <v>115</v>
      </c>
    </row>
    <row r="63" spans="1:3" ht="12" customHeight="1" x14ac:dyDescent="0.2">
      <c r="A63" s="46" t="str">
        <f>'Pregnant Women Participating'!A63</f>
        <v>Citizen Potawatomi Nation, OK</v>
      </c>
      <c r="B63" s="51">
        <v>42</v>
      </c>
      <c r="C63" s="47">
        <f t="shared" si="0"/>
        <v>42</v>
      </c>
    </row>
    <row r="64" spans="1:3" ht="12" customHeight="1" x14ac:dyDescent="0.2">
      <c r="A64" s="46" t="str">
        <f>'Pregnant Women Participating'!A64</f>
        <v>Inter-Tribal Council, OK</v>
      </c>
      <c r="B64" s="51">
        <v>20</v>
      </c>
      <c r="C64" s="47">
        <f t="shared" si="0"/>
        <v>20</v>
      </c>
    </row>
    <row r="65" spans="1:3" ht="12" customHeight="1" x14ac:dyDescent="0.2">
      <c r="A65" s="46" t="str">
        <f>'Pregnant Women Participating'!A65</f>
        <v>Muscogee Creek Nation, OK</v>
      </c>
      <c r="B65" s="51">
        <v>48</v>
      </c>
      <c r="C65" s="47">
        <f t="shared" si="0"/>
        <v>48</v>
      </c>
    </row>
    <row r="66" spans="1:3" ht="12" customHeight="1" x14ac:dyDescent="0.2">
      <c r="A66" s="46" t="str">
        <f>'Pregnant Women Participating'!A66</f>
        <v>Osage Tribal Council, OK</v>
      </c>
      <c r="B66" s="51">
        <v>141</v>
      </c>
      <c r="C66" s="47">
        <f t="shared" si="0"/>
        <v>141</v>
      </c>
    </row>
    <row r="67" spans="1:3" ht="12" customHeight="1" x14ac:dyDescent="0.2">
      <c r="A67" s="46" t="str">
        <f>'Pregnant Women Participating'!A67</f>
        <v>Otoe-Missouria Tribe, OK</v>
      </c>
      <c r="B67" s="51">
        <v>14</v>
      </c>
      <c r="C67" s="47">
        <f t="shared" si="0"/>
        <v>14</v>
      </c>
    </row>
    <row r="68" spans="1:3" ht="12" customHeight="1" x14ac:dyDescent="0.2">
      <c r="A68" s="46" t="str">
        <f>'Pregnant Women Participating'!A68</f>
        <v>Wichita, Caddo &amp; Delaware (WCD), OK</v>
      </c>
      <c r="B68" s="51">
        <v>167</v>
      </c>
      <c r="C68" s="47">
        <f t="shared" si="0"/>
        <v>167</v>
      </c>
    </row>
    <row r="69" spans="1:3" s="50" customFormat="1" ht="24.75" customHeight="1" x14ac:dyDescent="0.2">
      <c r="A69" s="48" t="str">
        <f>'Pregnant Women Participating'!A69</f>
        <v>Southwest Region</v>
      </c>
      <c r="B69" s="52">
        <v>112176</v>
      </c>
      <c r="C69" s="49">
        <f t="shared" si="0"/>
        <v>112176</v>
      </c>
    </row>
    <row r="70" spans="1:3" ht="12" customHeight="1" x14ac:dyDescent="0.2">
      <c r="A70" s="46" t="str">
        <f>'Pregnant Women Participating'!A70</f>
        <v>Colorado</v>
      </c>
      <c r="B70" s="47">
        <v>4739</v>
      </c>
      <c r="C70" s="47">
        <f t="shared" si="0"/>
        <v>4739</v>
      </c>
    </row>
    <row r="71" spans="1:3" ht="12" customHeight="1" x14ac:dyDescent="0.2">
      <c r="A71" s="46" t="str">
        <f>'Pregnant Women Participating'!A71</f>
        <v>Kansas</v>
      </c>
      <c r="B71" s="47">
        <v>2287</v>
      </c>
      <c r="C71" s="47">
        <f t="shared" si="0"/>
        <v>2287</v>
      </c>
    </row>
    <row r="72" spans="1:3" ht="12" customHeight="1" x14ac:dyDescent="0.2">
      <c r="A72" s="46" t="str">
        <f>'Pregnant Women Participating'!A72</f>
        <v>Missouri</v>
      </c>
      <c r="B72" s="47">
        <v>3620</v>
      </c>
      <c r="C72" s="47">
        <f t="shared" si="0"/>
        <v>3620</v>
      </c>
    </row>
    <row r="73" spans="1:3" ht="12" customHeight="1" x14ac:dyDescent="0.2">
      <c r="A73" s="46" t="str">
        <f>'Pregnant Women Participating'!A73</f>
        <v>Montana</v>
      </c>
      <c r="B73" s="47">
        <v>499</v>
      </c>
      <c r="C73" s="47">
        <f t="shared" si="0"/>
        <v>499</v>
      </c>
    </row>
    <row r="74" spans="1:3" ht="12" customHeight="1" x14ac:dyDescent="0.2">
      <c r="A74" s="46" t="str">
        <f>'Pregnant Women Participating'!A74</f>
        <v>Nebraska</v>
      </c>
      <c r="B74" s="47">
        <v>2170</v>
      </c>
      <c r="C74" s="47">
        <f t="shared" si="0"/>
        <v>2170</v>
      </c>
    </row>
    <row r="75" spans="1:3" ht="12" customHeight="1" x14ac:dyDescent="0.2">
      <c r="A75" s="46" t="str">
        <f>'Pregnant Women Participating'!A75</f>
        <v>North Dakota</v>
      </c>
      <c r="B75" s="47">
        <v>460</v>
      </c>
      <c r="C75" s="47">
        <f t="shared" si="0"/>
        <v>460</v>
      </c>
    </row>
    <row r="76" spans="1:3" ht="12" customHeight="1" x14ac:dyDescent="0.2">
      <c r="A76" s="46" t="str">
        <f>'Pregnant Women Participating'!A76</f>
        <v>South Dakota</v>
      </c>
      <c r="B76" s="47">
        <v>681</v>
      </c>
      <c r="C76" s="47">
        <f t="shared" si="0"/>
        <v>681</v>
      </c>
    </row>
    <row r="77" spans="1:3" ht="12" customHeight="1" x14ac:dyDescent="0.2">
      <c r="A77" s="46" t="str">
        <f>'Pregnant Women Participating'!A77</f>
        <v>Wyoming</v>
      </c>
      <c r="B77" s="47">
        <v>255</v>
      </c>
      <c r="C77" s="47">
        <f t="shared" si="0"/>
        <v>255</v>
      </c>
    </row>
    <row r="78" spans="1:3" ht="12" customHeight="1" x14ac:dyDescent="0.2">
      <c r="A78" s="46" t="str">
        <f>'Pregnant Women Participating'!A78</f>
        <v>Ute Mountain Ute Tribe, CO</v>
      </c>
      <c r="B78" s="47">
        <v>10</v>
      </c>
      <c r="C78" s="47">
        <f t="shared" si="0"/>
        <v>10</v>
      </c>
    </row>
    <row r="79" spans="1:3" ht="12" customHeight="1" x14ac:dyDescent="0.2">
      <c r="A79" s="46" t="str">
        <f>'Pregnant Women Participating'!A79</f>
        <v>Omaha Sioux, NE</v>
      </c>
      <c r="B79" s="47">
        <v>15</v>
      </c>
      <c r="C79" s="47">
        <f t="shared" si="0"/>
        <v>15</v>
      </c>
    </row>
    <row r="80" spans="1:3" ht="12" customHeight="1" x14ac:dyDescent="0.2">
      <c r="A80" s="46" t="str">
        <f>'Pregnant Women Participating'!A80</f>
        <v>Santee Sioux, NE</v>
      </c>
      <c r="B80" s="47">
        <v>2</v>
      </c>
      <c r="C80" s="47">
        <f t="shared" si="0"/>
        <v>2</v>
      </c>
    </row>
    <row r="81" spans="1:3" ht="12" customHeight="1" x14ac:dyDescent="0.2">
      <c r="A81" s="46" t="str">
        <f>'Pregnant Women Participating'!A81</f>
        <v>Winnebago Tribe, NE</v>
      </c>
      <c r="B81" s="47">
        <v>7</v>
      </c>
      <c r="C81" s="47">
        <f t="shared" si="0"/>
        <v>7</v>
      </c>
    </row>
    <row r="82" spans="1:3" ht="12" customHeight="1" x14ac:dyDescent="0.2">
      <c r="A82" s="46" t="str">
        <f>'Pregnant Women Participating'!A82</f>
        <v>Standing Rock Sioux Tribe, ND</v>
      </c>
      <c r="B82" s="47">
        <v>8</v>
      </c>
      <c r="C82" s="47">
        <f t="shared" si="0"/>
        <v>8</v>
      </c>
    </row>
    <row r="83" spans="1:3" ht="12" customHeight="1" x14ac:dyDescent="0.2">
      <c r="A83" s="46" t="str">
        <f>'Pregnant Women Participating'!A83</f>
        <v>Three Affiliated Tribes, ND</v>
      </c>
      <c r="B83" s="47">
        <v>4</v>
      </c>
      <c r="C83" s="47">
        <f t="shared" si="0"/>
        <v>4</v>
      </c>
    </row>
    <row r="84" spans="1:3" ht="12" customHeight="1" x14ac:dyDescent="0.2">
      <c r="A84" s="46" t="str">
        <f>'Pregnant Women Participating'!A84</f>
        <v>Cheyenne River Sioux, SD</v>
      </c>
      <c r="B84" s="47">
        <v>15</v>
      </c>
      <c r="C84" s="47">
        <f t="shared" si="0"/>
        <v>15</v>
      </c>
    </row>
    <row r="85" spans="1:3" ht="12" customHeight="1" x14ac:dyDescent="0.2">
      <c r="A85" s="46" t="str">
        <f>'Pregnant Women Participating'!A85</f>
        <v>Rosebud Sioux, SD</v>
      </c>
      <c r="B85" s="47">
        <v>43</v>
      </c>
      <c r="C85" s="47">
        <f t="shared" si="0"/>
        <v>43</v>
      </c>
    </row>
    <row r="86" spans="1:3" ht="12" customHeight="1" x14ac:dyDescent="0.2">
      <c r="A86" s="46" t="str">
        <f>'Pregnant Women Participating'!A86</f>
        <v>Northern Arapahoe, WY</v>
      </c>
      <c r="B86" s="47">
        <v>19</v>
      </c>
      <c r="C86" s="47">
        <f t="shared" si="0"/>
        <v>19</v>
      </c>
    </row>
    <row r="87" spans="1:3" ht="12" customHeight="1" x14ac:dyDescent="0.2">
      <c r="A87" s="46" t="str">
        <f>'Pregnant Women Participating'!A87</f>
        <v>Shoshone Tribe, WY</v>
      </c>
      <c r="B87" s="47">
        <v>1</v>
      </c>
      <c r="C87" s="47">
        <f t="shared" si="0"/>
        <v>1</v>
      </c>
    </row>
    <row r="88" spans="1:3" s="50" customFormat="1" ht="24.75" customHeight="1" x14ac:dyDescent="0.2">
      <c r="A88" s="48" t="str">
        <f>'Pregnant Women Participating'!A88</f>
        <v>Mountain Plains</v>
      </c>
      <c r="B88" s="52">
        <v>14835</v>
      </c>
      <c r="C88" s="49">
        <f t="shared" si="0"/>
        <v>14835</v>
      </c>
    </row>
    <row r="89" spans="1:3" ht="12" customHeight="1" x14ac:dyDescent="0.2">
      <c r="A89" s="53" t="str">
        <f>'Pregnant Women Participating'!A89</f>
        <v>Alaska</v>
      </c>
      <c r="B89" s="47">
        <v>623</v>
      </c>
      <c r="C89" s="47">
        <f t="shared" si="0"/>
        <v>623</v>
      </c>
    </row>
    <row r="90" spans="1:3" ht="12" customHeight="1" x14ac:dyDescent="0.2">
      <c r="A90" s="53" t="str">
        <f>'Pregnant Women Participating'!A90</f>
        <v>American Samoa</v>
      </c>
      <c r="B90" s="47">
        <v>209</v>
      </c>
      <c r="C90" s="47">
        <f t="shared" si="0"/>
        <v>209</v>
      </c>
    </row>
    <row r="91" spans="1:3" ht="12" customHeight="1" x14ac:dyDescent="0.2">
      <c r="A91" s="53" t="str">
        <f>'Pregnant Women Participating'!A91</f>
        <v>California</v>
      </c>
      <c r="B91" s="47">
        <v>45942</v>
      </c>
      <c r="C91" s="47">
        <f t="shared" si="0"/>
        <v>45942</v>
      </c>
    </row>
    <row r="92" spans="1:3" ht="12" customHeight="1" x14ac:dyDescent="0.2">
      <c r="A92" s="53" t="str">
        <f>'Pregnant Women Participating'!A92</f>
        <v>Guam</v>
      </c>
      <c r="B92" s="47">
        <v>295</v>
      </c>
      <c r="C92" s="47">
        <f t="shared" si="0"/>
        <v>295</v>
      </c>
    </row>
    <row r="93" spans="1:3" ht="12" customHeight="1" x14ac:dyDescent="0.2">
      <c r="A93" s="53" t="str">
        <f>'Pregnant Women Participating'!A93</f>
        <v>Hawaii</v>
      </c>
      <c r="B93" s="47">
        <v>1175</v>
      </c>
      <c r="C93" s="47">
        <f t="shared" si="0"/>
        <v>1175</v>
      </c>
    </row>
    <row r="94" spans="1:3" ht="12" customHeight="1" x14ac:dyDescent="0.2">
      <c r="A94" s="53" t="str">
        <f>'Pregnant Women Participating'!A94</f>
        <v>Idaho</v>
      </c>
      <c r="B94" s="47">
        <v>1338</v>
      </c>
      <c r="C94" s="47">
        <f t="shared" si="0"/>
        <v>1338</v>
      </c>
    </row>
    <row r="95" spans="1:3" ht="12" customHeight="1" x14ac:dyDescent="0.2">
      <c r="A95" s="53" t="str">
        <f>'Pregnant Women Participating'!A95</f>
        <v>Nevada</v>
      </c>
      <c r="B95" s="47">
        <v>3435</v>
      </c>
      <c r="C95" s="47">
        <f t="shared" si="0"/>
        <v>3435</v>
      </c>
    </row>
    <row r="96" spans="1:3" ht="12" customHeight="1" x14ac:dyDescent="0.2">
      <c r="A96" s="53" t="str">
        <f>'Pregnant Women Participating'!A96</f>
        <v>Oregon</v>
      </c>
      <c r="B96" s="47">
        <v>2646</v>
      </c>
      <c r="C96" s="47">
        <f t="shared" si="0"/>
        <v>2646</v>
      </c>
    </row>
    <row r="97" spans="1:3" ht="12" customHeight="1" x14ac:dyDescent="0.2">
      <c r="A97" s="53" t="str">
        <f>'Pregnant Women Participating'!A97</f>
        <v>Washington</v>
      </c>
      <c r="B97" s="47">
        <v>6668</v>
      </c>
      <c r="C97" s="47">
        <f t="shared" si="0"/>
        <v>6668</v>
      </c>
    </row>
    <row r="98" spans="1:3" ht="12" customHeight="1" x14ac:dyDescent="0.2">
      <c r="A98" s="53" t="str">
        <f>'Pregnant Women Participating'!A98</f>
        <v>Northern Marianas</v>
      </c>
      <c r="B98" s="47">
        <v>139</v>
      </c>
      <c r="C98" s="47">
        <f t="shared" si="0"/>
        <v>139</v>
      </c>
    </row>
    <row r="99" spans="1:3" ht="12" customHeight="1" x14ac:dyDescent="0.2">
      <c r="A99" s="53" t="str">
        <f>'Pregnant Women Participating'!A99</f>
        <v>Inter-Tribal Council, NV</v>
      </c>
      <c r="B99" s="47">
        <v>18</v>
      </c>
      <c r="C99" s="47">
        <f t="shared" si="0"/>
        <v>18</v>
      </c>
    </row>
    <row r="100" spans="1:3" s="50" customFormat="1" ht="24.75" customHeight="1" x14ac:dyDescent="0.2">
      <c r="A100" s="48" t="str">
        <f>'Pregnant Women Participating'!A100</f>
        <v>Western Region</v>
      </c>
      <c r="B100" s="52">
        <v>62488</v>
      </c>
      <c r="C100" s="49">
        <f t="shared" si="0"/>
        <v>62488</v>
      </c>
    </row>
    <row r="101" spans="1:3" s="56" customFormat="1" ht="16.5" customHeight="1" thickBot="1" x14ac:dyDescent="0.25">
      <c r="A101" s="54" t="str">
        <f>'Pregnant Women Participating'!A101</f>
        <v>TOTAL</v>
      </c>
      <c r="B101" s="55">
        <v>409803</v>
      </c>
      <c r="C101" s="55">
        <f t="shared" si="0"/>
        <v>409803</v>
      </c>
    </row>
    <row r="102" spans="1:3" ht="12.75" customHeight="1" thickTop="1" x14ac:dyDescent="0.2">
      <c r="A102" s="57"/>
    </row>
    <row r="103" spans="1:3" x14ac:dyDescent="0.2">
      <c r="A103" s="57"/>
    </row>
    <row r="104" spans="1:3" s="58" customFormat="1" ht="12.75" x14ac:dyDescent="0.2">
      <c r="A104" s="39" t="s">
        <v>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Introduction</vt:lpstr>
      <vt:lpstr>Pregnant Women Participating</vt:lpstr>
      <vt:lpstr>Women  Fully Breastfeeding</vt:lpstr>
      <vt:lpstr>Women  Partially Breastfeeding</vt:lpstr>
      <vt:lpstr>Total Breastfeeding Women</vt:lpstr>
      <vt:lpstr>Postpartum Women Participating</vt:lpstr>
      <vt:lpstr>Total Women</vt:lpstr>
      <vt:lpstr>Infants Fully Breastfed</vt:lpstr>
      <vt:lpstr>Infants Partially Breastfed</vt:lpstr>
      <vt:lpstr>Infants Fully Formula-fed</vt:lpstr>
      <vt:lpstr>Total Infants</vt:lpstr>
      <vt:lpstr>Children Participating</vt:lpstr>
      <vt:lpstr>Total Number of Participants</vt:lpstr>
      <vt:lpstr>Average Food Cost Per Person</vt:lpstr>
      <vt:lpstr>Food Costs</vt:lpstr>
      <vt:lpstr>Rebates Received</vt:lpstr>
      <vt:lpstr>Nut. Services &amp; Admin. Costs</vt:lpstr>
      <vt:lpstr>'Average Food Cost Per Person'!Print_Titles</vt:lpstr>
      <vt:lpstr>'Children Participating'!Print_Titles</vt:lpstr>
      <vt:lpstr>'Food Costs'!Print_Titles</vt:lpstr>
      <vt:lpstr>'Nut. Services &amp; Admin. Costs'!Print_Titles</vt:lpstr>
      <vt:lpstr>'Postpartum Women Participating'!Print_Titles</vt:lpstr>
      <vt:lpstr>'Pregnant Women Participating'!Print_Titles</vt:lpstr>
      <vt:lpstr>'Rebates Received'!Print_Titles</vt:lpstr>
      <vt:lpstr>'Total Breastfeeding Women'!Print_Titles</vt:lpstr>
      <vt:lpstr>'Total Infants'!Print_Titles</vt:lpstr>
      <vt:lpstr>'Total Number of Participants'!Print_Titles</vt:lpstr>
      <vt:lpstr>'Total Women'!Print_Titles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Jianbai - FNS (Contractor)</dc:creator>
  <cp:lastModifiedBy>Mountjoy, Candy - FNS</cp:lastModifiedBy>
  <cp:lastPrinted>2007-07-12T20:45:57Z</cp:lastPrinted>
  <dcterms:created xsi:type="dcterms:W3CDTF">2003-03-31T18:32:09Z</dcterms:created>
  <dcterms:modified xsi:type="dcterms:W3CDTF">2026-01-22T15:09:01Z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Writer version">
    <vt:lpwstr/>
  </property>
</Properties>
</file>