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April 2025\WIC\"/>
    </mc:Choice>
  </mc:AlternateContent>
  <xr:revisionPtr revIDLastSave="0" documentId="8_{726F706F-6F08-4588-AF84-4427794A0D07}" xr6:coauthVersionLast="47" xr6:coauthVersionMax="47" xr10:uidLastSave="{00000000-0000-0000-0000-000000000000}"/>
  <bookViews>
    <workbookView xWindow="2340" yWindow="2340" windowWidth="21600" windowHeight="12645" tabRatio="887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 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1" i="2" l="1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I101" i="12"/>
  <c r="A101" i="12"/>
  <c r="I100" i="12"/>
  <c r="A100" i="12"/>
  <c r="I99" i="12"/>
  <c r="A99" i="12"/>
  <c r="I98" i="12"/>
  <c r="A98" i="12"/>
  <c r="I97" i="12"/>
  <c r="A97" i="12"/>
  <c r="I96" i="12"/>
  <c r="A96" i="12"/>
  <c r="I95" i="12"/>
  <c r="A95" i="12"/>
  <c r="I94" i="12"/>
  <c r="A94" i="12"/>
  <c r="I93" i="12"/>
  <c r="A93" i="12"/>
  <c r="I92" i="12"/>
  <c r="A92" i="12"/>
  <c r="I91" i="12"/>
  <c r="A91" i="12"/>
  <c r="I90" i="12"/>
  <c r="A90" i="12"/>
  <c r="I89" i="12"/>
  <c r="A89" i="12"/>
  <c r="I88" i="12"/>
  <c r="A88" i="12"/>
  <c r="I87" i="12"/>
  <c r="A87" i="12"/>
  <c r="I86" i="12"/>
  <c r="A86" i="12"/>
  <c r="I85" i="12"/>
  <c r="A85" i="12"/>
  <c r="I84" i="12"/>
  <c r="A84" i="12"/>
  <c r="I83" i="12"/>
  <c r="A83" i="12"/>
  <c r="I82" i="12"/>
  <c r="A82" i="12"/>
  <c r="I81" i="12"/>
  <c r="A81" i="12"/>
  <c r="I80" i="12"/>
  <c r="A80" i="12"/>
  <c r="I79" i="12"/>
  <c r="A79" i="12"/>
  <c r="I78" i="12"/>
  <c r="A78" i="12"/>
  <c r="I77" i="12"/>
  <c r="A77" i="12"/>
  <c r="I76" i="12"/>
  <c r="A76" i="12"/>
  <c r="I75" i="12"/>
  <c r="A75" i="12"/>
  <c r="I74" i="12"/>
  <c r="A74" i="12"/>
  <c r="I73" i="12"/>
  <c r="A73" i="12"/>
  <c r="I72" i="12"/>
  <c r="A72" i="12"/>
  <c r="I71" i="12"/>
  <c r="A71" i="12"/>
  <c r="I70" i="12"/>
  <c r="A70" i="12"/>
  <c r="I69" i="12"/>
  <c r="A69" i="12"/>
  <c r="I68" i="12"/>
  <c r="A68" i="12"/>
  <c r="I67" i="12"/>
  <c r="A67" i="12"/>
  <c r="I66" i="12"/>
  <c r="A66" i="12"/>
  <c r="I65" i="12"/>
  <c r="A65" i="12"/>
  <c r="I64" i="12"/>
  <c r="A64" i="12"/>
  <c r="I63" i="12"/>
  <c r="A63" i="12"/>
  <c r="I62" i="12"/>
  <c r="A62" i="12"/>
  <c r="I61" i="12"/>
  <c r="A61" i="12"/>
  <c r="I60" i="12"/>
  <c r="A60" i="12"/>
  <c r="I59" i="12"/>
  <c r="A59" i="12"/>
  <c r="I58" i="12"/>
  <c r="A58" i="12"/>
  <c r="I57" i="12"/>
  <c r="A57" i="12"/>
  <c r="I56" i="12"/>
  <c r="A56" i="12"/>
  <c r="I55" i="12"/>
  <c r="A55" i="12"/>
  <c r="I54" i="12"/>
  <c r="A54" i="12"/>
  <c r="I53" i="12"/>
  <c r="A53" i="12"/>
  <c r="I52" i="12"/>
  <c r="A52" i="12"/>
  <c r="I51" i="12"/>
  <c r="A51" i="12"/>
  <c r="I50" i="12"/>
  <c r="A50" i="12"/>
  <c r="I49" i="12"/>
  <c r="A49" i="12"/>
  <c r="I48" i="12"/>
  <c r="A48" i="12"/>
  <c r="I47" i="12"/>
  <c r="A47" i="12"/>
  <c r="I46" i="12"/>
  <c r="A46" i="12"/>
  <c r="I45" i="12"/>
  <c r="A45" i="12"/>
  <c r="I44" i="12"/>
  <c r="A44" i="12"/>
  <c r="I43" i="12"/>
  <c r="A43" i="12"/>
  <c r="I42" i="12"/>
  <c r="A42" i="12"/>
  <c r="I41" i="12"/>
  <c r="A41" i="12"/>
  <c r="I40" i="12"/>
  <c r="A40" i="12"/>
  <c r="I39" i="12"/>
  <c r="A39" i="12"/>
  <c r="I38" i="12"/>
  <c r="A38" i="12"/>
  <c r="I37" i="12"/>
  <c r="A37" i="12"/>
  <c r="I36" i="12"/>
  <c r="A36" i="12"/>
  <c r="I35" i="12"/>
  <c r="A35" i="12"/>
  <c r="I34" i="12"/>
  <c r="A34" i="12"/>
  <c r="I33" i="12"/>
  <c r="A33" i="12"/>
  <c r="I32" i="12"/>
  <c r="A32" i="12"/>
  <c r="I31" i="12"/>
  <c r="A31" i="12"/>
  <c r="I30" i="12"/>
  <c r="A30" i="12"/>
  <c r="I29" i="12"/>
  <c r="A29" i="12"/>
  <c r="I28" i="12"/>
  <c r="A28" i="12"/>
  <c r="I27" i="12"/>
  <c r="A27" i="12"/>
  <c r="I26" i="12"/>
  <c r="A26" i="12"/>
  <c r="I25" i="12"/>
  <c r="A25" i="12"/>
  <c r="I24" i="12"/>
  <c r="A24" i="12"/>
  <c r="I23" i="12"/>
  <c r="A23" i="12"/>
  <c r="I22" i="12"/>
  <c r="A22" i="12"/>
  <c r="I21" i="12"/>
  <c r="A21" i="12"/>
  <c r="I20" i="12"/>
  <c r="A20" i="12"/>
  <c r="I19" i="12"/>
  <c r="A19" i="12"/>
  <c r="I18" i="12"/>
  <c r="A18" i="12"/>
  <c r="I17" i="12"/>
  <c r="A17" i="12"/>
  <c r="I16" i="12"/>
  <c r="A16" i="12"/>
  <c r="I15" i="12"/>
  <c r="A15" i="12"/>
  <c r="I14" i="12"/>
  <c r="A14" i="12"/>
  <c r="I13" i="12"/>
  <c r="A13" i="12"/>
  <c r="I12" i="12"/>
  <c r="A12" i="12"/>
  <c r="I11" i="12"/>
  <c r="A11" i="12"/>
  <c r="I10" i="12"/>
  <c r="A10" i="12"/>
  <c r="I9" i="12"/>
  <c r="A9" i="12"/>
  <c r="I8" i="12"/>
  <c r="A8" i="12"/>
  <c r="I7" i="12"/>
  <c r="A7" i="12"/>
  <c r="I6" i="12"/>
  <c r="A6" i="12"/>
  <c r="F5" i="12"/>
  <c r="E5" i="12"/>
  <c r="D5" i="12"/>
  <c r="C5" i="12"/>
  <c r="B5" i="12"/>
  <c r="A3" i="12"/>
  <c r="A2" i="12"/>
  <c r="H5" i="12" s="1"/>
  <c r="I101" i="3"/>
  <c r="A101" i="3"/>
  <c r="I100" i="3"/>
  <c r="A100" i="3"/>
  <c r="I99" i="3"/>
  <c r="I99" i="4" s="1"/>
  <c r="A99" i="3"/>
  <c r="I98" i="3"/>
  <c r="A98" i="3"/>
  <c r="I97" i="3"/>
  <c r="A97" i="3"/>
  <c r="I96" i="3"/>
  <c r="A96" i="3"/>
  <c r="I95" i="3"/>
  <c r="A95" i="3"/>
  <c r="I94" i="3"/>
  <c r="A94" i="3"/>
  <c r="I93" i="3"/>
  <c r="A93" i="3"/>
  <c r="I92" i="3"/>
  <c r="A92" i="3"/>
  <c r="I91" i="3"/>
  <c r="A91" i="3"/>
  <c r="I90" i="3"/>
  <c r="A90" i="3"/>
  <c r="I89" i="3"/>
  <c r="A89" i="3"/>
  <c r="I88" i="3"/>
  <c r="A88" i="3"/>
  <c r="I87" i="3"/>
  <c r="A87" i="3"/>
  <c r="I86" i="3"/>
  <c r="A86" i="3"/>
  <c r="I85" i="3"/>
  <c r="A85" i="3"/>
  <c r="I84" i="3"/>
  <c r="A84" i="3"/>
  <c r="I83" i="3"/>
  <c r="A83" i="3"/>
  <c r="I82" i="3"/>
  <c r="A82" i="3"/>
  <c r="I81" i="3"/>
  <c r="A81" i="3"/>
  <c r="I80" i="3"/>
  <c r="A80" i="3"/>
  <c r="I79" i="3"/>
  <c r="A79" i="3"/>
  <c r="I78" i="3"/>
  <c r="A78" i="3"/>
  <c r="I77" i="3"/>
  <c r="A77" i="3"/>
  <c r="I76" i="3"/>
  <c r="A76" i="3"/>
  <c r="I75" i="3"/>
  <c r="A75" i="3"/>
  <c r="I74" i="3"/>
  <c r="A74" i="3"/>
  <c r="I73" i="3"/>
  <c r="A73" i="3"/>
  <c r="I72" i="3"/>
  <c r="A72" i="3"/>
  <c r="I71" i="3"/>
  <c r="A71" i="3"/>
  <c r="I70" i="3"/>
  <c r="A70" i="3"/>
  <c r="I69" i="3"/>
  <c r="A69" i="3"/>
  <c r="I68" i="3"/>
  <c r="A68" i="3"/>
  <c r="I67" i="3"/>
  <c r="A67" i="3"/>
  <c r="I66" i="3"/>
  <c r="A66" i="3"/>
  <c r="I65" i="3"/>
  <c r="A65" i="3"/>
  <c r="I64" i="3"/>
  <c r="A64" i="3"/>
  <c r="I63" i="3"/>
  <c r="A63" i="3"/>
  <c r="I62" i="3"/>
  <c r="A62" i="3"/>
  <c r="I61" i="3"/>
  <c r="A61" i="3"/>
  <c r="I60" i="3"/>
  <c r="A60" i="3"/>
  <c r="I59" i="3"/>
  <c r="A59" i="3"/>
  <c r="I58" i="3"/>
  <c r="A58" i="3"/>
  <c r="I57" i="3"/>
  <c r="A57" i="3"/>
  <c r="I56" i="3"/>
  <c r="A56" i="3"/>
  <c r="I55" i="3"/>
  <c r="A55" i="3"/>
  <c r="I54" i="3"/>
  <c r="A54" i="3"/>
  <c r="I53" i="3"/>
  <c r="A53" i="3"/>
  <c r="I52" i="3"/>
  <c r="A52" i="3"/>
  <c r="I51" i="3"/>
  <c r="A51" i="3"/>
  <c r="I50" i="3"/>
  <c r="A50" i="3"/>
  <c r="I49" i="3"/>
  <c r="A49" i="3"/>
  <c r="I48" i="3"/>
  <c r="A48" i="3"/>
  <c r="I47" i="3"/>
  <c r="A47" i="3"/>
  <c r="I46" i="3"/>
  <c r="A46" i="3"/>
  <c r="I45" i="3"/>
  <c r="A45" i="3"/>
  <c r="I44" i="3"/>
  <c r="A44" i="3"/>
  <c r="I43" i="3"/>
  <c r="A43" i="3"/>
  <c r="I42" i="3"/>
  <c r="A42" i="3"/>
  <c r="I41" i="3"/>
  <c r="A41" i="3"/>
  <c r="I40" i="3"/>
  <c r="A40" i="3"/>
  <c r="I39" i="3"/>
  <c r="A39" i="3"/>
  <c r="I38" i="3"/>
  <c r="A38" i="3"/>
  <c r="I37" i="3"/>
  <c r="A37" i="3"/>
  <c r="I36" i="3"/>
  <c r="A36" i="3"/>
  <c r="I35" i="3"/>
  <c r="A35" i="3"/>
  <c r="I34" i="3"/>
  <c r="A34" i="3"/>
  <c r="I33" i="3"/>
  <c r="A33" i="3"/>
  <c r="I32" i="3"/>
  <c r="A32" i="3"/>
  <c r="I31" i="3"/>
  <c r="A31" i="3"/>
  <c r="I30" i="3"/>
  <c r="A30" i="3"/>
  <c r="I29" i="3"/>
  <c r="A29" i="3"/>
  <c r="I28" i="3"/>
  <c r="A28" i="3"/>
  <c r="I27" i="3"/>
  <c r="A27" i="3"/>
  <c r="I26" i="3"/>
  <c r="A26" i="3"/>
  <c r="I25" i="3"/>
  <c r="A25" i="3"/>
  <c r="I24" i="3"/>
  <c r="A24" i="3"/>
  <c r="I23" i="3"/>
  <c r="A23" i="3"/>
  <c r="I22" i="3"/>
  <c r="A22" i="3"/>
  <c r="I21" i="3"/>
  <c r="A21" i="3"/>
  <c r="I20" i="3"/>
  <c r="A20" i="3"/>
  <c r="I19" i="3"/>
  <c r="A19" i="3"/>
  <c r="I18" i="3"/>
  <c r="A18" i="3"/>
  <c r="I17" i="3"/>
  <c r="A17" i="3"/>
  <c r="I16" i="3"/>
  <c r="A16" i="3"/>
  <c r="I15" i="3"/>
  <c r="A15" i="3"/>
  <c r="I14" i="3"/>
  <c r="A14" i="3"/>
  <c r="I13" i="3"/>
  <c r="A13" i="3"/>
  <c r="I12" i="3"/>
  <c r="A12" i="3"/>
  <c r="I11" i="3"/>
  <c r="A11" i="3"/>
  <c r="I10" i="3"/>
  <c r="A10" i="3"/>
  <c r="I9" i="3"/>
  <c r="A9" i="3"/>
  <c r="I8" i="3"/>
  <c r="A8" i="3"/>
  <c r="I7" i="3"/>
  <c r="A7" i="3"/>
  <c r="I6" i="3"/>
  <c r="A6" i="3"/>
  <c r="G5" i="3"/>
  <c r="F5" i="3"/>
  <c r="E5" i="3"/>
  <c r="D5" i="3"/>
  <c r="C5" i="3"/>
  <c r="A3" i="3"/>
  <c r="A2" i="3"/>
  <c r="B5" i="3" s="1"/>
  <c r="I101" i="4"/>
  <c r="A101" i="4"/>
  <c r="I100" i="4"/>
  <c r="A100" i="4"/>
  <c r="A99" i="4"/>
  <c r="I98" i="4"/>
  <c r="A98" i="4"/>
  <c r="I97" i="4"/>
  <c r="A97" i="4"/>
  <c r="I96" i="4"/>
  <c r="A96" i="4"/>
  <c r="I95" i="4"/>
  <c r="A95" i="4"/>
  <c r="I94" i="4"/>
  <c r="A94" i="4"/>
  <c r="I93" i="4"/>
  <c r="A93" i="4"/>
  <c r="I92" i="4"/>
  <c r="A92" i="4"/>
  <c r="I91" i="4"/>
  <c r="A91" i="4"/>
  <c r="I90" i="4"/>
  <c r="A90" i="4"/>
  <c r="I89" i="4"/>
  <c r="A89" i="4"/>
  <c r="I88" i="4"/>
  <c r="A88" i="4"/>
  <c r="I87" i="4"/>
  <c r="A87" i="4"/>
  <c r="I86" i="4"/>
  <c r="A86" i="4"/>
  <c r="I85" i="4"/>
  <c r="A85" i="4"/>
  <c r="I84" i="4"/>
  <c r="A84" i="4"/>
  <c r="I83" i="4"/>
  <c r="A83" i="4"/>
  <c r="I82" i="4"/>
  <c r="A82" i="4"/>
  <c r="I81" i="4"/>
  <c r="A81" i="4"/>
  <c r="I80" i="4"/>
  <c r="A80" i="4"/>
  <c r="I79" i="4"/>
  <c r="A79" i="4"/>
  <c r="I78" i="4"/>
  <c r="A78" i="4"/>
  <c r="I77" i="4"/>
  <c r="A77" i="4"/>
  <c r="I76" i="4"/>
  <c r="A76" i="4"/>
  <c r="I75" i="4"/>
  <c r="A75" i="4"/>
  <c r="I74" i="4"/>
  <c r="A74" i="4"/>
  <c r="I73" i="4"/>
  <c r="A73" i="4"/>
  <c r="I72" i="4"/>
  <c r="A72" i="4"/>
  <c r="I71" i="4"/>
  <c r="A71" i="4"/>
  <c r="I70" i="4"/>
  <c r="A70" i="4"/>
  <c r="I69" i="4"/>
  <c r="A69" i="4"/>
  <c r="I68" i="4"/>
  <c r="A68" i="4"/>
  <c r="I67" i="4"/>
  <c r="A67" i="4"/>
  <c r="I66" i="4"/>
  <c r="A66" i="4"/>
  <c r="I65" i="4"/>
  <c r="A65" i="4"/>
  <c r="I64" i="4"/>
  <c r="A64" i="4"/>
  <c r="I63" i="4"/>
  <c r="A63" i="4"/>
  <c r="I62" i="4"/>
  <c r="A62" i="4"/>
  <c r="I61" i="4"/>
  <c r="A61" i="4"/>
  <c r="I60" i="4"/>
  <c r="A60" i="4"/>
  <c r="I59" i="4"/>
  <c r="A59" i="4"/>
  <c r="I58" i="4"/>
  <c r="A58" i="4"/>
  <c r="I57" i="4"/>
  <c r="A57" i="4"/>
  <c r="I56" i="4"/>
  <c r="A56" i="4"/>
  <c r="I55" i="4"/>
  <c r="A55" i="4"/>
  <c r="I54" i="4"/>
  <c r="A54" i="4"/>
  <c r="I53" i="4"/>
  <c r="A53" i="4"/>
  <c r="I52" i="4"/>
  <c r="A52" i="4"/>
  <c r="I51" i="4"/>
  <c r="A51" i="4"/>
  <c r="I50" i="4"/>
  <c r="A50" i="4"/>
  <c r="I49" i="4"/>
  <c r="A49" i="4"/>
  <c r="I48" i="4"/>
  <c r="A48" i="4"/>
  <c r="I47" i="4"/>
  <c r="A47" i="4"/>
  <c r="I46" i="4"/>
  <c r="A46" i="4"/>
  <c r="I45" i="4"/>
  <c r="A45" i="4"/>
  <c r="I44" i="4"/>
  <c r="A44" i="4"/>
  <c r="I43" i="4"/>
  <c r="A43" i="4"/>
  <c r="I42" i="4"/>
  <c r="A42" i="4"/>
  <c r="I41" i="4"/>
  <c r="A41" i="4"/>
  <c r="I40" i="4"/>
  <c r="A40" i="4"/>
  <c r="I39" i="4"/>
  <c r="A39" i="4"/>
  <c r="I38" i="4"/>
  <c r="A38" i="4"/>
  <c r="I37" i="4"/>
  <c r="A37" i="4"/>
  <c r="I36" i="4"/>
  <c r="A36" i="4"/>
  <c r="I35" i="4"/>
  <c r="A35" i="4"/>
  <c r="I34" i="4"/>
  <c r="A34" i="4"/>
  <c r="I33" i="4"/>
  <c r="A33" i="4"/>
  <c r="I32" i="4"/>
  <c r="A32" i="4"/>
  <c r="I31" i="4"/>
  <c r="A31" i="4"/>
  <c r="I30" i="4"/>
  <c r="A30" i="4"/>
  <c r="I29" i="4"/>
  <c r="A29" i="4"/>
  <c r="I28" i="4"/>
  <c r="A28" i="4"/>
  <c r="I27" i="4"/>
  <c r="A27" i="4"/>
  <c r="I26" i="4"/>
  <c r="A26" i="4"/>
  <c r="I25" i="4"/>
  <c r="A25" i="4"/>
  <c r="I24" i="4"/>
  <c r="A24" i="4"/>
  <c r="I23" i="4"/>
  <c r="A23" i="4"/>
  <c r="I22" i="4"/>
  <c r="A22" i="4"/>
  <c r="I21" i="4"/>
  <c r="A21" i="4"/>
  <c r="I20" i="4"/>
  <c r="A20" i="4"/>
  <c r="I19" i="4"/>
  <c r="A19" i="4"/>
  <c r="I18" i="4"/>
  <c r="A18" i="4"/>
  <c r="I17" i="4"/>
  <c r="A17" i="4"/>
  <c r="I16" i="4"/>
  <c r="A16" i="4"/>
  <c r="I15" i="4"/>
  <c r="A15" i="4"/>
  <c r="I14" i="4"/>
  <c r="A14" i="4"/>
  <c r="I13" i="4"/>
  <c r="A13" i="4"/>
  <c r="I12" i="4"/>
  <c r="A12" i="4"/>
  <c r="I11" i="4"/>
  <c r="A11" i="4"/>
  <c r="I10" i="4"/>
  <c r="A10" i="4"/>
  <c r="I9" i="4"/>
  <c r="A9" i="4"/>
  <c r="I8" i="4"/>
  <c r="A8" i="4"/>
  <c r="I7" i="4"/>
  <c r="A7" i="4"/>
  <c r="I6" i="4"/>
  <c r="A6" i="4"/>
  <c r="G5" i="4"/>
  <c r="F5" i="4"/>
  <c r="E5" i="4"/>
  <c r="D5" i="4"/>
  <c r="A3" i="4"/>
  <c r="A2" i="4"/>
  <c r="C5" i="4" s="1"/>
  <c r="I101" i="5"/>
  <c r="A101" i="5"/>
  <c r="I100" i="5"/>
  <c r="A100" i="5"/>
  <c r="I99" i="5"/>
  <c r="A99" i="5"/>
  <c r="I98" i="5"/>
  <c r="A98" i="5"/>
  <c r="I97" i="5"/>
  <c r="A97" i="5"/>
  <c r="I96" i="5"/>
  <c r="A96" i="5"/>
  <c r="I95" i="5"/>
  <c r="A95" i="5"/>
  <c r="I94" i="5"/>
  <c r="A94" i="5"/>
  <c r="I93" i="5"/>
  <c r="A93" i="5"/>
  <c r="I92" i="5"/>
  <c r="A92" i="5"/>
  <c r="I91" i="5"/>
  <c r="A91" i="5"/>
  <c r="I90" i="5"/>
  <c r="A90" i="5"/>
  <c r="I89" i="5"/>
  <c r="A89" i="5"/>
  <c r="I88" i="5"/>
  <c r="A88" i="5"/>
  <c r="I87" i="5"/>
  <c r="A87" i="5"/>
  <c r="I86" i="5"/>
  <c r="A86" i="5"/>
  <c r="I85" i="5"/>
  <c r="A85" i="5"/>
  <c r="I84" i="5"/>
  <c r="A84" i="5"/>
  <c r="I83" i="5"/>
  <c r="A83" i="5"/>
  <c r="I82" i="5"/>
  <c r="A82" i="5"/>
  <c r="I81" i="5"/>
  <c r="A81" i="5"/>
  <c r="I80" i="5"/>
  <c r="A80" i="5"/>
  <c r="I79" i="5"/>
  <c r="A79" i="5"/>
  <c r="I78" i="5"/>
  <c r="A78" i="5"/>
  <c r="I77" i="5"/>
  <c r="A77" i="5"/>
  <c r="I76" i="5"/>
  <c r="A76" i="5"/>
  <c r="I75" i="5"/>
  <c r="A75" i="5"/>
  <c r="I74" i="5"/>
  <c r="A74" i="5"/>
  <c r="I73" i="5"/>
  <c r="A73" i="5"/>
  <c r="I72" i="5"/>
  <c r="A72" i="5"/>
  <c r="I71" i="5"/>
  <c r="A71" i="5"/>
  <c r="I70" i="5"/>
  <c r="A70" i="5"/>
  <c r="I69" i="5"/>
  <c r="A69" i="5"/>
  <c r="I68" i="5"/>
  <c r="A68" i="5"/>
  <c r="I67" i="5"/>
  <c r="A67" i="5"/>
  <c r="I66" i="5"/>
  <c r="A66" i="5"/>
  <c r="I65" i="5"/>
  <c r="A65" i="5"/>
  <c r="I64" i="5"/>
  <c r="A64" i="5"/>
  <c r="I63" i="5"/>
  <c r="A63" i="5"/>
  <c r="I62" i="5"/>
  <c r="A62" i="5"/>
  <c r="I61" i="5"/>
  <c r="A61" i="5"/>
  <c r="I60" i="5"/>
  <c r="A60" i="5"/>
  <c r="I59" i="5"/>
  <c r="A59" i="5"/>
  <c r="I58" i="5"/>
  <c r="A58" i="5"/>
  <c r="I57" i="5"/>
  <c r="A57" i="5"/>
  <c r="I56" i="5"/>
  <c r="A56" i="5"/>
  <c r="I55" i="5"/>
  <c r="A55" i="5"/>
  <c r="I54" i="5"/>
  <c r="A54" i="5"/>
  <c r="I53" i="5"/>
  <c r="A53" i="5"/>
  <c r="I52" i="5"/>
  <c r="A52" i="5"/>
  <c r="I51" i="5"/>
  <c r="A51" i="5"/>
  <c r="I50" i="5"/>
  <c r="A50" i="5"/>
  <c r="I49" i="5"/>
  <c r="A49" i="5"/>
  <c r="I48" i="5"/>
  <c r="A48" i="5"/>
  <c r="I47" i="5"/>
  <c r="A47" i="5"/>
  <c r="I46" i="5"/>
  <c r="A46" i="5"/>
  <c r="I45" i="5"/>
  <c r="A45" i="5"/>
  <c r="I44" i="5"/>
  <c r="A44" i="5"/>
  <c r="I43" i="5"/>
  <c r="A43" i="5"/>
  <c r="I42" i="5"/>
  <c r="A42" i="5"/>
  <c r="I41" i="5"/>
  <c r="A41" i="5"/>
  <c r="I40" i="5"/>
  <c r="A40" i="5"/>
  <c r="I39" i="5"/>
  <c r="A39" i="5"/>
  <c r="I38" i="5"/>
  <c r="A38" i="5"/>
  <c r="I37" i="5"/>
  <c r="A37" i="5"/>
  <c r="I36" i="5"/>
  <c r="A36" i="5"/>
  <c r="I35" i="5"/>
  <c r="A35" i="5"/>
  <c r="I34" i="5"/>
  <c r="A34" i="5"/>
  <c r="I33" i="5"/>
  <c r="A33" i="5"/>
  <c r="I32" i="5"/>
  <c r="A32" i="5"/>
  <c r="I31" i="5"/>
  <c r="A31" i="5"/>
  <c r="I30" i="5"/>
  <c r="A30" i="5"/>
  <c r="I29" i="5"/>
  <c r="A29" i="5"/>
  <c r="I28" i="5"/>
  <c r="A28" i="5"/>
  <c r="I27" i="5"/>
  <c r="A27" i="5"/>
  <c r="I26" i="5"/>
  <c r="A26" i="5"/>
  <c r="I25" i="5"/>
  <c r="A25" i="5"/>
  <c r="I24" i="5"/>
  <c r="A24" i="5"/>
  <c r="I23" i="5"/>
  <c r="A23" i="5"/>
  <c r="I22" i="5"/>
  <c r="A22" i="5"/>
  <c r="I21" i="5"/>
  <c r="A21" i="5"/>
  <c r="I20" i="5"/>
  <c r="A20" i="5"/>
  <c r="I19" i="5"/>
  <c r="A19" i="5"/>
  <c r="I18" i="5"/>
  <c r="A18" i="5"/>
  <c r="I17" i="5"/>
  <c r="A17" i="5"/>
  <c r="I16" i="5"/>
  <c r="A16" i="5"/>
  <c r="I15" i="5"/>
  <c r="A15" i="5"/>
  <c r="I14" i="5"/>
  <c r="A14" i="5"/>
  <c r="I13" i="5"/>
  <c r="A13" i="5"/>
  <c r="I12" i="5"/>
  <c r="A12" i="5"/>
  <c r="I11" i="5"/>
  <c r="A11" i="5"/>
  <c r="I10" i="5"/>
  <c r="A10" i="5"/>
  <c r="I9" i="5"/>
  <c r="A9" i="5"/>
  <c r="I8" i="5"/>
  <c r="A8" i="5"/>
  <c r="I7" i="5"/>
  <c r="A7" i="5"/>
  <c r="I6" i="5"/>
  <c r="A6" i="5"/>
  <c r="G5" i="5"/>
  <c r="F5" i="5"/>
  <c r="E5" i="5"/>
  <c r="A3" i="5"/>
  <c r="A2" i="5"/>
  <c r="D5" i="5" s="1"/>
  <c r="I101" i="6"/>
  <c r="A101" i="6"/>
  <c r="I100" i="6"/>
  <c r="A100" i="6"/>
  <c r="I99" i="6"/>
  <c r="A99" i="6"/>
  <c r="I98" i="6"/>
  <c r="A98" i="6"/>
  <c r="I97" i="6"/>
  <c r="A97" i="6"/>
  <c r="I96" i="6"/>
  <c r="A96" i="6"/>
  <c r="I95" i="6"/>
  <c r="A95" i="6"/>
  <c r="I94" i="6"/>
  <c r="A94" i="6"/>
  <c r="I93" i="6"/>
  <c r="A93" i="6"/>
  <c r="I92" i="6"/>
  <c r="A92" i="6"/>
  <c r="I91" i="6"/>
  <c r="A91" i="6"/>
  <c r="I90" i="6"/>
  <c r="A90" i="6"/>
  <c r="I89" i="6"/>
  <c r="A89" i="6"/>
  <c r="I88" i="6"/>
  <c r="A88" i="6"/>
  <c r="I87" i="6"/>
  <c r="A87" i="6"/>
  <c r="I86" i="6"/>
  <c r="A86" i="6"/>
  <c r="I85" i="6"/>
  <c r="A85" i="6"/>
  <c r="I84" i="6"/>
  <c r="A84" i="6"/>
  <c r="I83" i="6"/>
  <c r="A83" i="6"/>
  <c r="I82" i="6"/>
  <c r="A82" i="6"/>
  <c r="I81" i="6"/>
  <c r="A81" i="6"/>
  <c r="I80" i="6"/>
  <c r="A80" i="6"/>
  <c r="I79" i="6"/>
  <c r="A79" i="6"/>
  <c r="I78" i="6"/>
  <c r="A78" i="6"/>
  <c r="I77" i="6"/>
  <c r="A77" i="6"/>
  <c r="I76" i="6"/>
  <c r="A76" i="6"/>
  <c r="I75" i="6"/>
  <c r="A75" i="6"/>
  <c r="I74" i="6"/>
  <c r="A74" i="6"/>
  <c r="I73" i="6"/>
  <c r="A73" i="6"/>
  <c r="I72" i="6"/>
  <c r="A72" i="6"/>
  <c r="I71" i="6"/>
  <c r="A71" i="6"/>
  <c r="I70" i="6"/>
  <c r="A70" i="6"/>
  <c r="I69" i="6"/>
  <c r="A69" i="6"/>
  <c r="I68" i="6"/>
  <c r="A68" i="6"/>
  <c r="I67" i="6"/>
  <c r="A67" i="6"/>
  <c r="I66" i="6"/>
  <c r="A66" i="6"/>
  <c r="I65" i="6"/>
  <c r="A65" i="6"/>
  <c r="I64" i="6"/>
  <c r="A64" i="6"/>
  <c r="I63" i="6"/>
  <c r="A63" i="6"/>
  <c r="I62" i="6"/>
  <c r="A62" i="6"/>
  <c r="I61" i="6"/>
  <c r="A61" i="6"/>
  <c r="I60" i="6"/>
  <c r="A60" i="6"/>
  <c r="I59" i="6"/>
  <c r="A59" i="6"/>
  <c r="I58" i="6"/>
  <c r="A58" i="6"/>
  <c r="I57" i="6"/>
  <c r="A57" i="6"/>
  <c r="I56" i="6"/>
  <c r="A56" i="6"/>
  <c r="I55" i="6"/>
  <c r="A55" i="6"/>
  <c r="I54" i="6"/>
  <c r="A54" i="6"/>
  <c r="I53" i="6"/>
  <c r="A53" i="6"/>
  <c r="I52" i="6"/>
  <c r="A52" i="6"/>
  <c r="I51" i="6"/>
  <c r="A51" i="6"/>
  <c r="I50" i="6"/>
  <c r="A50" i="6"/>
  <c r="I49" i="6"/>
  <c r="A49" i="6"/>
  <c r="I48" i="6"/>
  <c r="A48" i="6"/>
  <c r="I47" i="6"/>
  <c r="A47" i="6"/>
  <c r="I46" i="6"/>
  <c r="A46" i="6"/>
  <c r="I45" i="6"/>
  <c r="A45" i="6"/>
  <c r="I44" i="6"/>
  <c r="A44" i="6"/>
  <c r="I43" i="6"/>
  <c r="A43" i="6"/>
  <c r="I42" i="6"/>
  <c r="A42" i="6"/>
  <c r="I41" i="6"/>
  <c r="A41" i="6"/>
  <c r="I40" i="6"/>
  <c r="A40" i="6"/>
  <c r="I39" i="6"/>
  <c r="A39" i="6"/>
  <c r="I38" i="6"/>
  <c r="A38" i="6"/>
  <c r="I37" i="6"/>
  <c r="A37" i="6"/>
  <c r="I36" i="6"/>
  <c r="A36" i="6"/>
  <c r="I35" i="6"/>
  <c r="A35" i="6"/>
  <c r="I34" i="6"/>
  <c r="A34" i="6"/>
  <c r="I33" i="6"/>
  <c r="A33" i="6"/>
  <c r="I32" i="6"/>
  <c r="A32" i="6"/>
  <c r="I31" i="6"/>
  <c r="A31" i="6"/>
  <c r="I30" i="6"/>
  <c r="A30" i="6"/>
  <c r="I29" i="6"/>
  <c r="A29" i="6"/>
  <c r="I28" i="6"/>
  <c r="A28" i="6"/>
  <c r="I27" i="6"/>
  <c r="A27" i="6"/>
  <c r="I26" i="6"/>
  <c r="A26" i="6"/>
  <c r="I25" i="6"/>
  <c r="A25" i="6"/>
  <c r="I24" i="6"/>
  <c r="A24" i="6"/>
  <c r="I23" i="6"/>
  <c r="A23" i="6"/>
  <c r="I22" i="6"/>
  <c r="A22" i="6"/>
  <c r="I21" i="6"/>
  <c r="A21" i="6"/>
  <c r="I20" i="6"/>
  <c r="A20" i="6"/>
  <c r="I19" i="6"/>
  <c r="A19" i="6"/>
  <c r="I18" i="6"/>
  <c r="A18" i="6"/>
  <c r="I17" i="6"/>
  <c r="A17" i="6"/>
  <c r="I16" i="6"/>
  <c r="A16" i="6"/>
  <c r="I15" i="6"/>
  <c r="A15" i="6"/>
  <c r="I14" i="6"/>
  <c r="A14" i="6"/>
  <c r="I13" i="6"/>
  <c r="A13" i="6"/>
  <c r="I12" i="6"/>
  <c r="A12" i="6"/>
  <c r="I11" i="6"/>
  <c r="A11" i="6"/>
  <c r="I10" i="6"/>
  <c r="A10" i="6"/>
  <c r="I9" i="6"/>
  <c r="A9" i="6"/>
  <c r="I8" i="6"/>
  <c r="A8" i="6"/>
  <c r="I7" i="6"/>
  <c r="A7" i="6"/>
  <c r="I6" i="6"/>
  <c r="A6" i="6"/>
  <c r="G5" i="6"/>
  <c r="F5" i="6"/>
  <c r="A3" i="6"/>
  <c r="A2" i="6"/>
  <c r="E5" i="6" s="1"/>
  <c r="I101" i="7"/>
  <c r="A101" i="7"/>
  <c r="I100" i="7"/>
  <c r="A100" i="7"/>
  <c r="I99" i="7"/>
  <c r="A99" i="7"/>
  <c r="I98" i="7"/>
  <c r="A98" i="7"/>
  <c r="I97" i="7"/>
  <c r="A97" i="7"/>
  <c r="I96" i="7"/>
  <c r="A96" i="7"/>
  <c r="I95" i="7"/>
  <c r="A95" i="7"/>
  <c r="I94" i="7"/>
  <c r="A94" i="7"/>
  <c r="I93" i="7"/>
  <c r="A93" i="7"/>
  <c r="I92" i="7"/>
  <c r="A92" i="7"/>
  <c r="I91" i="7"/>
  <c r="A91" i="7"/>
  <c r="I90" i="7"/>
  <c r="A90" i="7"/>
  <c r="I89" i="7"/>
  <c r="A89" i="7"/>
  <c r="I88" i="7"/>
  <c r="A88" i="7"/>
  <c r="I87" i="7"/>
  <c r="A87" i="7"/>
  <c r="I86" i="7"/>
  <c r="A86" i="7"/>
  <c r="I85" i="7"/>
  <c r="A85" i="7"/>
  <c r="I84" i="7"/>
  <c r="A84" i="7"/>
  <c r="I83" i="7"/>
  <c r="A83" i="7"/>
  <c r="I82" i="7"/>
  <c r="A82" i="7"/>
  <c r="I81" i="7"/>
  <c r="A81" i="7"/>
  <c r="I80" i="7"/>
  <c r="A80" i="7"/>
  <c r="I79" i="7"/>
  <c r="A79" i="7"/>
  <c r="I78" i="7"/>
  <c r="A78" i="7"/>
  <c r="I77" i="7"/>
  <c r="A77" i="7"/>
  <c r="I76" i="7"/>
  <c r="A76" i="7"/>
  <c r="I75" i="7"/>
  <c r="A75" i="7"/>
  <c r="I74" i="7"/>
  <c r="A74" i="7"/>
  <c r="I73" i="7"/>
  <c r="A73" i="7"/>
  <c r="I72" i="7"/>
  <c r="A72" i="7"/>
  <c r="I71" i="7"/>
  <c r="A71" i="7"/>
  <c r="I70" i="7"/>
  <c r="A70" i="7"/>
  <c r="I69" i="7"/>
  <c r="A69" i="7"/>
  <c r="I68" i="7"/>
  <c r="A68" i="7"/>
  <c r="I67" i="7"/>
  <c r="A67" i="7"/>
  <c r="I66" i="7"/>
  <c r="A66" i="7"/>
  <c r="I65" i="7"/>
  <c r="A65" i="7"/>
  <c r="I64" i="7"/>
  <c r="A64" i="7"/>
  <c r="I63" i="7"/>
  <c r="A63" i="7"/>
  <c r="I62" i="7"/>
  <c r="A62" i="7"/>
  <c r="I61" i="7"/>
  <c r="A61" i="7"/>
  <c r="I60" i="7"/>
  <c r="A60" i="7"/>
  <c r="I59" i="7"/>
  <c r="A59" i="7"/>
  <c r="I58" i="7"/>
  <c r="A58" i="7"/>
  <c r="I57" i="7"/>
  <c r="A57" i="7"/>
  <c r="I56" i="7"/>
  <c r="A56" i="7"/>
  <c r="I55" i="7"/>
  <c r="A55" i="7"/>
  <c r="I54" i="7"/>
  <c r="A54" i="7"/>
  <c r="I53" i="7"/>
  <c r="A53" i="7"/>
  <c r="I52" i="7"/>
  <c r="A52" i="7"/>
  <c r="I51" i="7"/>
  <c r="A51" i="7"/>
  <c r="I50" i="7"/>
  <c r="A50" i="7"/>
  <c r="I49" i="7"/>
  <c r="A49" i="7"/>
  <c r="I48" i="7"/>
  <c r="A48" i="7"/>
  <c r="I47" i="7"/>
  <c r="A47" i="7"/>
  <c r="I46" i="7"/>
  <c r="A46" i="7"/>
  <c r="I45" i="7"/>
  <c r="A45" i="7"/>
  <c r="I44" i="7"/>
  <c r="A44" i="7"/>
  <c r="I43" i="7"/>
  <c r="A43" i="7"/>
  <c r="I42" i="7"/>
  <c r="A42" i="7"/>
  <c r="I41" i="7"/>
  <c r="A41" i="7"/>
  <c r="I40" i="7"/>
  <c r="A40" i="7"/>
  <c r="I39" i="7"/>
  <c r="A39" i="7"/>
  <c r="I38" i="7"/>
  <c r="A38" i="7"/>
  <c r="I37" i="7"/>
  <c r="A37" i="7"/>
  <c r="I36" i="7"/>
  <c r="A36" i="7"/>
  <c r="I35" i="7"/>
  <c r="A35" i="7"/>
  <c r="I34" i="7"/>
  <c r="A34" i="7"/>
  <c r="I33" i="7"/>
  <c r="A33" i="7"/>
  <c r="I32" i="7"/>
  <c r="A32" i="7"/>
  <c r="I31" i="7"/>
  <c r="A31" i="7"/>
  <c r="I30" i="7"/>
  <c r="A30" i="7"/>
  <c r="I29" i="7"/>
  <c r="A29" i="7"/>
  <c r="I28" i="7"/>
  <c r="A28" i="7"/>
  <c r="I27" i="7"/>
  <c r="A27" i="7"/>
  <c r="I26" i="7"/>
  <c r="A26" i="7"/>
  <c r="I25" i="7"/>
  <c r="A25" i="7"/>
  <c r="I24" i="7"/>
  <c r="A24" i="7"/>
  <c r="I23" i="7"/>
  <c r="A23" i="7"/>
  <c r="I22" i="7"/>
  <c r="A22" i="7"/>
  <c r="I21" i="7"/>
  <c r="A21" i="7"/>
  <c r="I20" i="7"/>
  <c r="A20" i="7"/>
  <c r="I19" i="7"/>
  <c r="A19" i="7"/>
  <c r="I18" i="7"/>
  <c r="A18" i="7"/>
  <c r="I17" i="7"/>
  <c r="A17" i="7"/>
  <c r="I16" i="7"/>
  <c r="A16" i="7"/>
  <c r="I15" i="7"/>
  <c r="A15" i="7"/>
  <c r="I14" i="7"/>
  <c r="A14" i="7"/>
  <c r="I13" i="7"/>
  <c r="A13" i="7"/>
  <c r="I12" i="7"/>
  <c r="A12" i="7"/>
  <c r="I11" i="7"/>
  <c r="A11" i="7"/>
  <c r="I10" i="7"/>
  <c r="A10" i="7"/>
  <c r="I9" i="7"/>
  <c r="A9" i="7"/>
  <c r="I8" i="7"/>
  <c r="A8" i="7"/>
  <c r="I7" i="7"/>
  <c r="A7" i="7"/>
  <c r="I6" i="7"/>
  <c r="A6" i="7"/>
  <c r="G5" i="7"/>
  <c r="A3" i="7"/>
  <c r="A2" i="7"/>
  <c r="F5" i="7" s="1"/>
  <c r="I101" i="17"/>
  <c r="A101" i="17"/>
  <c r="I100" i="17"/>
  <c r="A100" i="17"/>
  <c r="I99" i="17"/>
  <c r="A99" i="17"/>
  <c r="I98" i="17"/>
  <c r="A98" i="17"/>
  <c r="I97" i="17"/>
  <c r="A97" i="17"/>
  <c r="I96" i="17"/>
  <c r="A96" i="17"/>
  <c r="I95" i="17"/>
  <c r="A95" i="17"/>
  <c r="I94" i="17"/>
  <c r="A94" i="17"/>
  <c r="I93" i="17"/>
  <c r="A93" i="17"/>
  <c r="I92" i="17"/>
  <c r="A92" i="17"/>
  <c r="I91" i="17"/>
  <c r="A91" i="17"/>
  <c r="I90" i="17"/>
  <c r="A90" i="17"/>
  <c r="I89" i="17"/>
  <c r="A89" i="17"/>
  <c r="I88" i="17"/>
  <c r="A88" i="17"/>
  <c r="I87" i="17"/>
  <c r="A87" i="17"/>
  <c r="I86" i="17"/>
  <c r="A86" i="17"/>
  <c r="I85" i="17"/>
  <c r="A85" i="17"/>
  <c r="I84" i="17"/>
  <c r="A84" i="17"/>
  <c r="I83" i="17"/>
  <c r="A83" i="17"/>
  <c r="I82" i="17"/>
  <c r="A82" i="17"/>
  <c r="I81" i="17"/>
  <c r="A81" i="17"/>
  <c r="I80" i="17"/>
  <c r="A80" i="17"/>
  <c r="I79" i="17"/>
  <c r="A79" i="17"/>
  <c r="I78" i="17"/>
  <c r="A78" i="17"/>
  <c r="I77" i="17"/>
  <c r="A77" i="17"/>
  <c r="I76" i="17"/>
  <c r="A76" i="17"/>
  <c r="I75" i="17"/>
  <c r="A75" i="17"/>
  <c r="I74" i="17"/>
  <c r="A74" i="17"/>
  <c r="I73" i="17"/>
  <c r="A73" i="17"/>
  <c r="I72" i="17"/>
  <c r="A72" i="17"/>
  <c r="I71" i="17"/>
  <c r="A71" i="17"/>
  <c r="I70" i="17"/>
  <c r="A70" i="17"/>
  <c r="I69" i="17"/>
  <c r="A69" i="17"/>
  <c r="I68" i="17"/>
  <c r="A68" i="17"/>
  <c r="I67" i="17"/>
  <c r="A67" i="17"/>
  <c r="I66" i="17"/>
  <c r="A66" i="17"/>
  <c r="I65" i="17"/>
  <c r="A65" i="17"/>
  <c r="I64" i="17"/>
  <c r="A64" i="17"/>
  <c r="I63" i="17"/>
  <c r="A63" i="17"/>
  <c r="I62" i="17"/>
  <c r="A62" i="17"/>
  <c r="I61" i="17"/>
  <c r="A61" i="17"/>
  <c r="I60" i="17"/>
  <c r="A60" i="17"/>
  <c r="I59" i="17"/>
  <c r="A59" i="17"/>
  <c r="I58" i="17"/>
  <c r="A58" i="17"/>
  <c r="I57" i="17"/>
  <c r="A57" i="17"/>
  <c r="I56" i="17"/>
  <c r="A56" i="17"/>
  <c r="I55" i="17"/>
  <c r="A55" i="17"/>
  <c r="I54" i="17"/>
  <c r="A54" i="17"/>
  <c r="I53" i="17"/>
  <c r="A53" i="17"/>
  <c r="I52" i="17"/>
  <c r="A52" i="17"/>
  <c r="I51" i="17"/>
  <c r="A51" i="17"/>
  <c r="I50" i="17"/>
  <c r="A50" i="17"/>
  <c r="I49" i="17"/>
  <c r="A49" i="17"/>
  <c r="I48" i="17"/>
  <c r="A48" i="17"/>
  <c r="I47" i="17"/>
  <c r="A47" i="17"/>
  <c r="I46" i="17"/>
  <c r="A46" i="17"/>
  <c r="I45" i="17"/>
  <c r="A45" i="17"/>
  <c r="I44" i="17"/>
  <c r="A44" i="17"/>
  <c r="I43" i="17"/>
  <c r="A43" i="17"/>
  <c r="I42" i="17"/>
  <c r="A42" i="17"/>
  <c r="I41" i="17"/>
  <c r="A41" i="17"/>
  <c r="I40" i="17"/>
  <c r="A40" i="17"/>
  <c r="I39" i="17"/>
  <c r="A39" i="17"/>
  <c r="I38" i="17"/>
  <c r="A38" i="17"/>
  <c r="I37" i="17"/>
  <c r="A37" i="17"/>
  <c r="I36" i="17"/>
  <c r="A36" i="17"/>
  <c r="I35" i="17"/>
  <c r="A35" i="17"/>
  <c r="I34" i="17"/>
  <c r="A34" i="17"/>
  <c r="I33" i="17"/>
  <c r="A33" i="17"/>
  <c r="I32" i="17"/>
  <c r="A32" i="17"/>
  <c r="I31" i="17"/>
  <c r="A31" i="17"/>
  <c r="I30" i="17"/>
  <c r="A30" i="17"/>
  <c r="I29" i="17"/>
  <c r="A29" i="17"/>
  <c r="I28" i="17"/>
  <c r="A28" i="17"/>
  <c r="I27" i="17"/>
  <c r="A27" i="17"/>
  <c r="I26" i="17"/>
  <c r="A26" i="17"/>
  <c r="I25" i="17"/>
  <c r="A25" i="17"/>
  <c r="I24" i="17"/>
  <c r="A24" i="17"/>
  <c r="I23" i="17"/>
  <c r="A23" i="17"/>
  <c r="I22" i="17"/>
  <c r="A22" i="17"/>
  <c r="I21" i="17"/>
  <c r="A21" i="17"/>
  <c r="I20" i="17"/>
  <c r="A20" i="17"/>
  <c r="I19" i="17"/>
  <c r="A19" i="17"/>
  <c r="I18" i="17"/>
  <c r="A18" i="17"/>
  <c r="I17" i="17"/>
  <c r="A17" i="17"/>
  <c r="I16" i="17"/>
  <c r="A16" i="17"/>
  <c r="I15" i="17"/>
  <c r="A15" i="17"/>
  <c r="I14" i="17"/>
  <c r="A14" i="17"/>
  <c r="I13" i="17"/>
  <c r="A13" i="17"/>
  <c r="I12" i="17"/>
  <c r="A12" i="17"/>
  <c r="I11" i="17"/>
  <c r="A11" i="17"/>
  <c r="I10" i="17"/>
  <c r="A10" i="17"/>
  <c r="I9" i="17"/>
  <c r="A9" i="17"/>
  <c r="I8" i="17"/>
  <c r="A8" i="17"/>
  <c r="I7" i="17"/>
  <c r="A7" i="17"/>
  <c r="I6" i="17"/>
  <c r="A6" i="17"/>
  <c r="A3" i="17"/>
  <c r="A2" i="17"/>
  <c r="G5" i="17" s="1"/>
  <c r="I101" i="16"/>
  <c r="A101" i="16"/>
  <c r="I100" i="16"/>
  <c r="A100" i="16"/>
  <c r="I99" i="16"/>
  <c r="A99" i="16"/>
  <c r="I98" i="16"/>
  <c r="A98" i="16"/>
  <c r="I97" i="16"/>
  <c r="A97" i="16"/>
  <c r="I96" i="16"/>
  <c r="A96" i="16"/>
  <c r="I95" i="16"/>
  <c r="A95" i="16"/>
  <c r="I94" i="16"/>
  <c r="A94" i="16"/>
  <c r="I93" i="16"/>
  <c r="A93" i="16"/>
  <c r="I92" i="16"/>
  <c r="A92" i="16"/>
  <c r="I91" i="16"/>
  <c r="A91" i="16"/>
  <c r="I90" i="16"/>
  <c r="A90" i="16"/>
  <c r="I89" i="16"/>
  <c r="A89" i="16"/>
  <c r="I88" i="16"/>
  <c r="A88" i="16"/>
  <c r="I87" i="16"/>
  <c r="A87" i="16"/>
  <c r="I86" i="16"/>
  <c r="A86" i="16"/>
  <c r="I85" i="16"/>
  <c r="A85" i="16"/>
  <c r="I84" i="16"/>
  <c r="A84" i="16"/>
  <c r="I83" i="16"/>
  <c r="A83" i="16"/>
  <c r="I82" i="16"/>
  <c r="A82" i="16"/>
  <c r="I81" i="16"/>
  <c r="A81" i="16"/>
  <c r="I80" i="16"/>
  <c r="A80" i="16"/>
  <c r="I79" i="16"/>
  <c r="A79" i="16"/>
  <c r="I78" i="16"/>
  <c r="A78" i="16"/>
  <c r="I77" i="16"/>
  <c r="A77" i="16"/>
  <c r="I76" i="16"/>
  <c r="A76" i="16"/>
  <c r="I75" i="16"/>
  <c r="A75" i="16"/>
  <c r="I74" i="16"/>
  <c r="A74" i="16"/>
  <c r="I73" i="16"/>
  <c r="A73" i="16"/>
  <c r="I72" i="16"/>
  <c r="A72" i="16"/>
  <c r="I71" i="16"/>
  <c r="A71" i="16"/>
  <c r="I70" i="16"/>
  <c r="A70" i="16"/>
  <c r="I69" i="16"/>
  <c r="A69" i="16"/>
  <c r="I68" i="16"/>
  <c r="A68" i="16"/>
  <c r="I67" i="16"/>
  <c r="A67" i="16"/>
  <c r="I66" i="16"/>
  <c r="A66" i="16"/>
  <c r="I65" i="16"/>
  <c r="A65" i="16"/>
  <c r="I64" i="16"/>
  <c r="A64" i="16"/>
  <c r="I63" i="16"/>
  <c r="A63" i="16"/>
  <c r="I62" i="16"/>
  <c r="A62" i="16"/>
  <c r="I61" i="16"/>
  <c r="A61" i="16"/>
  <c r="I60" i="16"/>
  <c r="A60" i="16"/>
  <c r="I59" i="16"/>
  <c r="A59" i="16"/>
  <c r="I58" i="16"/>
  <c r="A58" i="16"/>
  <c r="I57" i="16"/>
  <c r="A57" i="16"/>
  <c r="I56" i="16"/>
  <c r="A56" i="16"/>
  <c r="I55" i="16"/>
  <c r="A55" i="16"/>
  <c r="I54" i="16"/>
  <c r="A54" i="16"/>
  <c r="I53" i="16"/>
  <c r="A53" i="16"/>
  <c r="I52" i="16"/>
  <c r="A52" i="16"/>
  <c r="I51" i="16"/>
  <c r="A51" i="16"/>
  <c r="I50" i="16"/>
  <c r="A50" i="16"/>
  <c r="I49" i="16"/>
  <c r="A49" i="16"/>
  <c r="I48" i="16"/>
  <c r="A48" i="16"/>
  <c r="I47" i="16"/>
  <c r="A47" i="16"/>
  <c r="I46" i="16"/>
  <c r="A46" i="16"/>
  <c r="I45" i="16"/>
  <c r="A45" i="16"/>
  <c r="I44" i="16"/>
  <c r="A44" i="16"/>
  <c r="I43" i="16"/>
  <c r="A43" i="16"/>
  <c r="I42" i="16"/>
  <c r="A42" i="16"/>
  <c r="I41" i="16"/>
  <c r="A41" i="16"/>
  <c r="I40" i="16"/>
  <c r="A40" i="16"/>
  <c r="I39" i="16"/>
  <c r="A39" i="16"/>
  <c r="I38" i="16"/>
  <c r="A38" i="16"/>
  <c r="I37" i="16"/>
  <c r="A37" i="16"/>
  <c r="I36" i="16"/>
  <c r="A36" i="16"/>
  <c r="I35" i="16"/>
  <c r="A35" i="16"/>
  <c r="I34" i="16"/>
  <c r="A34" i="16"/>
  <c r="I33" i="16"/>
  <c r="A33" i="16"/>
  <c r="I32" i="16"/>
  <c r="A32" i="16"/>
  <c r="I31" i="16"/>
  <c r="A31" i="16"/>
  <c r="I30" i="16"/>
  <c r="A30" i="16"/>
  <c r="I29" i="16"/>
  <c r="A29" i="16"/>
  <c r="I28" i="16"/>
  <c r="A28" i="16"/>
  <c r="I27" i="16"/>
  <c r="A27" i="16"/>
  <c r="I26" i="16"/>
  <c r="A26" i="16"/>
  <c r="I25" i="16"/>
  <c r="A25" i="16"/>
  <c r="I24" i="16"/>
  <c r="A24" i="16"/>
  <c r="I23" i="16"/>
  <c r="A23" i="16"/>
  <c r="I22" i="16"/>
  <c r="A22" i="16"/>
  <c r="I21" i="16"/>
  <c r="A21" i="16"/>
  <c r="I20" i="16"/>
  <c r="A20" i="16"/>
  <c r="I19" i="16"/>
  <c r="A19" i="16"/>
  <c r="I18" i="16"/>
  <c r="A18" i="16"/>
  <c r="I17" i="16"/>
  <c r="A17" i="16"/>
  <c r="I16" i="16"/>
  <c r="A16" i="16"/>
  <c r="I15" i="16"/>
  <c r="A15" i="16"/>
  <c r="I14" i="16"/>
  <c r="A14" i="16"/>
  <c r="I13" i="16"/>
  <c r="A13" i="16"/>
  <c r="I12" i="16"/>
  <c r="A12" i="16"/>
  <c r="I11" i="16"/>
  <c r="A11" i="16"/>
  <c r="I10" i="16"/>
  <c r="A10" i="16"/>
  <c r="I9" i="16"/>
  <c r="A9" i="16"/>
  <c r="I8" i="16"/>
  <c r="A8" i="16"/>
  <c r="I7" i="16"/>
  <c r="A7" i="16"/>
  <c r="I6" i="16"/>
  <c r="A6" i="16"/>
  <c r="G5" i="16"/>
  <c r="F5" i="16"/>
  <c r="E5" i="16"/>
  <c r="D5" i="16"/>
  <c r="C5" i="16"/>
  <c r="B5" i="16"/>
  <c r="A3" i="16"/>
  <c r="A2" i="16"/>
  <c r="H5" i="16" s="1"/>
  <c r="I101" i="15"/>
  <c r="A101" i="15"/>
  <c r="I100" i="15"/>
  <c r="A100" i="15"/>
  <c r="I99" i="15"/>
  <c r="A99" i="15"/>
  <c r="I98" i="15"/>
  <c r="A98" i="15"/>
  <c r="I97" i="15"/>
  <c r="A97" i="15"/>
  <c r="I96" i="15"/>
  <c r="A96" i="15"/>
  <c r="I95" i="15"/>
  <c r="A95" i="15"/>
  <c r="I94" i="15"/>
  <c r="A94" i="15"/>
  <c r="I93" i="15"/>
  <c r="A93" i="15"/>
  <c r="I92" i="15"/>
  <c r="A92" i="15"/>
  <c r="I91" i="15"/>
  <c r="A91" i="15"/>
  <c r="I90" i="15"/>
  <c r="A90" i="15"/>
  <c r="I89" i="15"/>
  <c r="A89" i="15"/>
  <c r="I88" i="15"/>
  <c r="A88" i="15"/>
  <c r="I87" i="15"/>
  <c r="A87" i="15"/>
  <c r="I86" i="15"/>
  <c r="A86" i="15"/>
  <c r="I85" i="15"/>
  <c r="A85" i="15"/>
  <c r="I84" i="15"/>
  <c r="A84" i="15"/>
  <c r="I83" i="15"/>
  <c r="A83" i="15"/>
  <c r="I82" i="15"/>
  <c r="A82" i="15"/>
  <c r="I81" i="15"/>
  <c r="A81" i="15"/>
  <c r="I80" i="15"/>
  <c r="A80" i="15"/>
  <c r="I79" i="15"/>
  <c r="A79" i="15"/>
  <c r="I78" i="15"/>
  <c r="A78" i="15"/>
  <c r="I77" i="15"/>
  <c r="A77" i="15"/>
  <c r="I76" i="15"/>
  <c r="A76" i="15"/>
  <c r="I75" i="15"/>
  <c r="A75" i="15"/>
  <c r="I74" i="15"/>
  <c r="A74" i="15"/>
  <c r="I73" i="15"/>
  <c r="A73" i="15"/>
  <c r="I72" i="15"/>
  <c r="A72" i="15"/>
  <c r="I71" i="15"/>
  <c r="A71" i="15"/>
  <c r="I70" i="15"/>
  <c r="A70" i="15"/>
  <c r="I69" i="15"/>
  <c r="A69" i="15"/>
  <c r="I68" i="15"/>
  <c r="A68" i="15"/>
  <c r="I67" i="15"/>
  <c r="A67" i="15"/>
  <c r="I66" i="15"/>
  <c r="A66" i="15"/>
  <c r="I65" i="15"/>
  <c r="A65" i="15"/>
  <c r="I64" i="15"/>
  <c r="A64" i="15"/>
  <c r="I63" i="15"/>
  <c r="A63" i="15"/>
  <c r="I62" i="15"/>
  <c r="A62" i="15"/>
  <c r="I61" i="15"/>
  <c r="A61" i="15"/>
  <c r="I60" i="15"/>
  <c r="A60" i="15"/>
  <c r="I59" i="15"/>
  <c r="A59" i="15"/>
  <c r="I58" i="15"/>
  <c r="A58" i="15"/>
  <c r="I57" i="15"/>
  <c r="A57" i="15"/>
  <c r="I56" i="15"/>
  <c r="A56" i="15"/>
  <c r="I55" i="15"/>
  <c r="A55" i="15"/>
  <c r="I54" i="15"/>
  <c r="A54" i="15"/>
  <c r="I53" i="15"/>
  <c r="A53" i="15"/>
  <c r="I52" i="15"/>
  <c r="A52" i="15"/>
  <c r="I51" i="15"/>
  <c r="A51" i="15"/>
  <c r="I50" i="15"/>
  <c r="A50" i="15"/>
  <c r="I49" i="15"/>
  <c r="A49" i="15"/>
  <c r="I48" i="15"/>
  <c r="A48" i="15"/>
  <c r="I47" i="15"/>
  <c r="A47" i="15"/>
  <c r="I46" i="15"/>
  <c r="A46" i="15"/>
  <c r="I45" i="15"/>
  <c r="A45" i="15"/>
  <c r="I44" i="15"/>
  <c r="A44" i="15"/>
  <c r="I43" i="15"/>
  <c r="A43" i="15"/>
  <c r="I42" i="15"/>
  <c r="A42" i="15"/>
  <c r="I41" i="15"/>
  <c r="A41" i="15"/>
  <c r="I40" i="15"/>
  <c r="A40" i="15"/>
  <c r="I39" i="15"/>
  <c r="A39" i="15"/>
  <c r="I38" i="15"/>
  <c r="A38" i="15"/>
  <c r="I37" i="15"/>
  <c r="A37" i="15"/>
  <c r="I36" i="15"/>
  <c r="A36" i="15"/>
  <c r="I35" i="15"/>
  <c r="A35" i="15"/>
  <c r="I34" i="15"/>
  <c r="A34" i="15"/>
  <c r="I33" i="15"/>
  <c r="A33" i="15"/>
  <c r="I32" i="15"/>
  <c r="A32" i="15"/>
  <c r="I31" i="15"/>
  <c r="A31" i="15"/>
  <c r="I30" i="15"/>
  <c r="A30" i="15"/>
  <c r="I29" i="15"/>
  <c r="A29" i="15"/>
  <c r="I28" i="15"/>
  <c r="A28" i="15"/>
  <c r="I27" i="15"/>
  <c r="A27" i="15"/>
  <c r="I26" i="15"/>
  <c r="A26" i="15"/>
  <c r="I25" i="15"/>
  <c r="A25" i="15"/>
  <c r="I24" i="15"/>
  <c r="A24" i="15"/>
  <c r="I23" i="15"/>
  <c r="A23" i="15"/>
  <c r="I22" i="15"/>
  <c r="A22" i="15"/>
  <c r="I21" i="15"/>
  <c r="A21" i="15"/>
  <c r="I20" i="15"/>
  <c r="A20" i="15"/>
  <c r="I19" i="15"/>
  <c r="A19" i="15"/>
  <c r="I18" i="15"/>
  <c r="A18" i="15"/>
  <c r="I17" i="15"/>
  <c r="A17" i="15"/>
  <c r="I16" i="15"/>
  <c r="A16" i="15"/>
  <c r="I15" i="15"/>
  <c r="A15" i="15"/>
  <c r="I14" i="15"/>
  <c r="A14" i="15"/>
  <c r="I13" i="15"/>
  <c r="A13" i="15"/>
  <c r="I12" i="15"/>
  <c r="A12" i="15"/>
  <c r="I11" i="15"/>
  <c r="A11" i="15"/>
  <c r="I10" i="15"/>
  <c r="A10" i="15"/>
  <c r="I9" i="15"/>
  <c r="A9" i="15"/>
  <c r="I8" i="15"/>
  <c r="A8" i="15"/>
  <c r="I7" i="15"/>
  <c r="A7" i="15"/>
  <c r="I6" i="15"/>
  <c r="A6" i="15"/>
  <c r="F5" i="15"/>
  <c r="E5" i="15"/>
  <c r="D5" i="15"/>
  <c r="C5" i="15"/>
  <c r="B5" i="15"/>
  <c r="A3" i="15"/>
  <c r="A2" i="15"/>
  <c r="H5" i="15" s="1"/>
  <c r="I101" i="8"/>
  <c r="A101" i="8"/>
  <c r="I100" i="8"/>
  <c r="A100" i="8"/>
  <c r="I99" i="8"/>
  <c r="A99" i="8"/>
  <c r="I98" i="8"/>
  <c r="A98" i="8"/>
  <c r="I97" i="8"/>
  <c r="A97" i="8"/>
  <c r="I96" i="8"/>
  <c r="A96" i="8"/>
  <c r="I95" i="8"/>
  <c r="A95" i="8"/>
  <c r="I94" i="8"/>
  <c r="A94" i="8"/>
  <c r="I93" i="8"/>
  <c r="A93" i="8"/>
  <c r="I92" i="8"/>
  <c r="A92" i="8"/>
  <c r="I91" i="8"/>
  <c r="A91" i="8"/>
  <c r="I90" i="8"/>
  <c r="A90" i="8"/>
  <c r="I89" i="8"/>
  <c r="A89" i="8"/>
  <c r="I88" i="8"/>
  <c r="A88" i="8"/>
  <c r="I87" i="8"/>
  <c r="A87" i="8"/>
  <c r="I86" i="8"/>
  <c r="A86" i="8"/>
  <c r="I85" i="8"/>
  <c r="A85" i="8"/>
  <c r="I84" i="8"/>
  <c r="A84" i="8"/>
  <c r="I83" i="8"/>
  <c r="A83" i="8"/>
  <c r="I82" i="8"/>
  <c r="A82" i="8"/>
  <c r="I81" i="8"/>
  <c r="A81" i="8"/>
  <c r="I80" i="8"/>
  <c r="A80" i="8"/>
  <c r="I79" i="8"/>
  <c r="A79" i="8"/>
  <c r="I78" i="8"/>
  <c r="A78" i="8"/>
  <c r="I77" i="8"/>
  <c r="A77" i="8"/>
  <c r="I76" i="8"/>
  <c r="A76" i="8"/>
  <c r="I75" i="8"/>
  <c r="A75" i="8"/>
  <c r="I74" i="8"/>
  <c r="A74" i="8"/>
  <c r="I73" i="8"/>
  <c r="A73" i="8"/>
  <c r="I72" i="8"/>
  <c r="A72" i="8"/>
  <c r="I71" i="8"/>
  <c r="A71" i="8"/>
  <c r="I70" i="8"/>
  <c r="A70" i="8"/>
  <c r="I69" i="8"/>
  <c r="A69" i="8"/>
  <c r="I68" i="8"/>
  <c r="A68" i="8"/>
  <c r="I67" i="8"/>
  <c r="A67" i="8"/>
  <c r="I66" i="8"/>
  <c r="A66" i="8"/>
  <c r="I65" i="8"/>
  <c r="A65" i="8"/>
  <c r="I64" i="8"/>
  <c r="A64" i="8"/>
  <c r="I63" i="8"/>
  <c r="A63" i="8"/>
  <c r="I62" i="8"/>
  <c r="A62" i="8"/>
  <c r="I61" i="8"/>
  <c r="A61" i="8"/>
  <c r="I60" i="8"/>
  <c r="A60" i="8"/>
  <c r="I59" i="8"/>
  <c r="A59" i="8"/>
  <c r="I58" i="8"/>
  <c r="A58" i="8"/>
  <c r="I57" i="8"/>
  <c r="A57" i="8"/>
  <c r="I56" i="8"/>
  <c r="A56" i="8"/>
  <c r="I55" i="8"/>
  <c r="A55" i="8"/>
  <c r="I54" i="8"/>
  <c r="A54" i="8"/>
  <c r="I53" i="8"/>
  <c r="A53" i="8"/>
  <c r="I52" i="8"/>
  <c r="A52" i="8"/>
  <c r="I51" i="8"/>
  <c r="A51" i="8"/>
  <c r="I50" i="8"/>
  <c r="A50" i="8"/>
  <c r="I49" i="8"/>
  <c r="A49" i="8"/>
  <c r="I48" i="8"/>
  <c r="A48" i="8"/>
  <c r="I47" i="8"/>
  <c r="A47" i="8"/>
  <c r="I46" i="8"/>
  <c r="A46" i="8"/>
  <c r="I45" i="8"/>
  <c r="A45" i="8"/>
  <c r="I44" i="8"/>
  <c r="A44" i="8"/>
  <c r="I43" i="8"/>
  <c r="A43" i="8"/>
  <c r="I42" i="8"/>
  <c r="A42" i="8"/>
  <c r="I41" i="8"/>
  <c r="A41" i="8"/>
  <c r="I40" i="8"/>
  <c r="A40" i="8"/>
  <c r="I39" i="8"/>
  <c r="A39" i="8"/>
  <c r="I38" i="8"/>
  <c r="A38" i="8"/>
  <c r="I37" i="8"/>
  <c r="A37" i="8"/>
  <c r="I36" i="8"/>
  <c r="A36" i="8"/>
  <c r="I35" i="8"/>
  <c r="A35" i="8"/>
  <c r="I34" i="8"/>
  <c r="A34" i="8"/>
  <c r="I33" i="8"/>
  <c r="A33" i="8"/>
  <c r="I32" i="8"/>
  <c r="A32" i="8"/>
  <c r="I31" i="8"/>
  <c r="A31" i="8"/>
  <c r="I30" i="8"/>
  <c r="A30" i="8"/>
  <c r="I29" i="8"/>
  <c r="A29" i="8"/>
  <c r="I28" i="8"/>
  <c r="A28" i="8"/>
  <c r="I27" i="8"/>
  <c r="A27" i="8"/>
  <c r="I26" i="8"/>
  <c r="A26" i="8"/>
  <c r="I25" i="8"/>
  <c r="A25" i="8"/>
  <c r="I24" i="8"/>
  <c r="A24" i="8"/>
  <c r="I23" i="8"/>
  <c r="A23" i="8"/>
  <c r="I22" i="8"/>
  <c r="A22" i="8"/>
  <c r="I21" i="8"/>
  <c r="A21" i="8"/>
  <c r="I20" i="8"/>
  <c r="A20" i="8"/>
  <c r="I19" i="8"/>
  <c r="A19" i="8"/>
  <c r="I18" i="8"/>
  <c r="A18" i="8"/>
  <c r="I17" i="8"/>
  <c r="A17" i="8"/>
  <c r="I16" i="8"/>
  <c r="A16" i="8"/>
  <c r="I15" i="8"/>
  <c r="A15" i="8"/>
  <c r="I14" i="8"/>
  <c r="A14" i="8"/>
  <c r="I13" i="8"/>
  <c r="A13" i="8"/>
  <c r="I12" i="8"/>
  <c r="A12" i="8"/>
  <c r="I11" i="8"/>
  <c r="A11" i="8"/>
  <c r="I10" i="8"/>
  <c r="A10" i="8"/>
  <c r="I9" i="8"/>
  <c r="A9" i="8"/>
  <c r="I8" i="8"/>
  <c r="A8" i="8"/>
  <c r="I7" i="8"/>
  <c r="A7" i="8"/>
  <c r="I6" i="8"/>
  <c r="A6" i="8"/>
  <c r="G5" i="8"/>
  <c r="F5" i="8"/>
  <c r="E5" i="8"/>
  <c r="D5" i="8"/>
  <c r="C5" i="8"/>
  <c r="A3" i="8"/>
  <c r="A2" i="8"/>
  <c r="B5" i="8" s="1"/>
  <c r="I101" i="9"/>
  <c r="A101" i="9"/>
  <c r="I100" i="9"/>
  <c r="A100" i="9"/>
  <c r="I99" i="9"/>
  <c r="A99" i="9"/>
  <c r="I98" i="9"/>
  <c r="A98" i="9"/>
  <c r="I97" i="9"/>
  <c r="A97" i="9"/>
  <c r="I96" i="9"/>
  <c r="A96" i="9"/>
  <c r="I95" i="9"/>
  <c r="A95" i="9"/>
  <c r="I94" i="9"/>
  <c r="A94" i="9"/>
  <c r="I93" i="9"/>
  <c r="A93" i="9"/>
  <c r="I92" i="9"/>
  <c r="A92" i="9"/>
  <c r="I91" i="9"/>
  <c r="A91" i="9"/>
  <c r="I90" i="9"/>
  <c r="A90" i="9"/>
  <c r="I89" i="9"/>
  <c r="A89" i="9"/>
  <c r="I88" i="9"/>
  <c r="A88" i="9"/>
  <c r="I87" i="9"/>
  <c r="A87" i="9"/>
  <c r="I86" i="9"/>
  <c r="A86" i="9"/>
  <c r="I85" i="9"/>
  <c r="A85" i="9"/>
  <c r="I84" i="9"/>
  <c r="A84" i="9"/>
  <c r="I83" i="9"/>
  <c r="A83" i="9"/>
  <c r="I82" i="9"/>
  <c r="A82" i="9"/>
  <c r="I81" i="9"/>
  <c r="A81" i="9"/>
  <c r="I80" i="9"/>
  <c r="A80" i="9"/>
  <c r="I79" i="9"/>
  <c r="A79" i="9"/>
  <c r="I78" i="9"/>
  <c r="A78" i="9"/>
  <c r="I77" i="9"/>
  <c r="A77" i="9"/>
  <c r="I76" i="9"/>
  <c r="A76" i="9"/>
  <c r="I75" i="9"/>
  <c r="A75" i="9"/>
  <c r="I74" i="9"/>
  <c r="A74" i="9"/>
  <c r="I73" i="9"/>
  <c r="A73" i="9"/>
  <c r="I72" i="9"/>
  <c r="A72" i="9"/>
  <c r="I71" i="9"/>
  <c r="A71" i="9"/>
  <c r="I70" i="9"/>
  <c r="A70" i="9"/>
  <c r="I69" i="9"/>
  <c r="A69" i="9"/>
  <c r="I68" i="9"/>
  <c r="A68" i="9"/>
  <c r="I67" i="9"/>
  <c r="A67" i="9"/>
  <c r="I66" i="9"/>
  <c r="A66" i="9"/>
  <c r="I65" i="9"/>
  <c r="A65" i="9"/>
  <c r="I64" i="9"/>
  <c r="A64" i="9"/>
  <c r="I63" i="9"/>
  <c r="A63" i="9"/>
  <c r="I62" i="9"/>
  <c r="A62" i="9"/>
  <c r="I61" i="9"/>
  <c r="A61" i="9"/>
  <c r="I60" i="9"/>
  <c r="A60" i="9"/>
  <c r="I59" i="9"/>
  <c r="A59" i="9"/>
  <c r="I58" i="9"/>
  <c r="A58" i="9"/>
  <c r="I57" i="9"/>
  <c r="A57" i="9"/>
  <c r="I56" i="9"/>
  <c r="A56" i="9"/>
  <c r="I55" i="9"/>
  <c r="A55" i="9"/>
  <c r="I54" i="9"/>
  <c r="A54" i="9"/>
  <c r="I53" i="9"/>
  <c r="A53" i="9"/>
  <c r="I52" i="9"/>
  <c r="A52" i="9"/>
  <c r="I51" i="9"/>
  <c r="A51" i="9"/>
  <c r="I50" i="9"/>
  <c r="A50" i="9"/>
  <c r="I49" i="9"/>
  <c r="A49" i="9"/>
  <c r="I48" i="9"/>
  <c r="A48" i="9"/>
  <c r="I47" i="9"/>
  <c r="A47" i="9"/>
  <c r="I46" i="9"/>
  <c r="A46" i="9"/>
  <c r="I45" i="9"/>
  <c r="A45" i="9"/>
  <c r="I44" i="9"/>
  <c r="A44" i="9"/>
  <c r="I43" i="9"/>
  <c r="A43" i="9"/>
  <c r="I42" i="9"/>
  <c r="A42" i="9"/>
  <c r="I41" i="9"/>
  <c r="A41" i="9"/>
  <c r="I40" i="9"/>
  <c r="A40" i="9"/>
  <c r="I39" i="9"/>
  <c r="A39" i="9"/>
  <c r="I38" i="9"/>
  <c r="A38" i="9"/>
  <c r="I37" i="9"/>
  <c r="A37" i="9"/>
  <c r="I36" i="9"/>
  <c r="A36" i="9"/>
  <c r="I35" i="9"/>
  <c r="A35" i="9"/>
  <c r="I34" i="9"/>
  <c r="A34" i="9"/>
  <c r="I33" i="9"/>
  <c r="A33" i="9"/>
  <c r="I32" i="9"/>
  <c r="A32" i="9"/>
  <c r="I31" i="9"/>
  <c r="A31" i="9"/>
  <c r="I30" i="9"/>
  <c r="A30" i="9"/>
  <c r="I29" i="9"/>
  <c r="A29" i="9"/>
  <c r="I28" i="9"/>
  <c r="A28" i="9"/>
  <c r="I27" i="9"/>
  <c r="A27" i="9"/>
  <c r="I26" i="9"/>
  <c r="A26" i="9"/>
  <c r="I25" i="9"/>
  <c r="A25" i="9"/>
  <c r="I24" i="9"/>
  <c r="A24" i="9"/>
  <c r="I23" i="9"/>
  <c r="A23" i="9"/>
  <c r="I22" i="9"/>
  <c r="A22" i="9"/>
  <c r="I21" i="9"/>
  <c r="A21" i="9"/>
  <c r="I20" i="9"/>
  <c r="A20" i="9"/>
  <c r="I19" i="9"/>
  <c r="A19" i="9"/>
  <c r="I18" i="9"/>
  <c r="A18" i="9"/>
  <c r="I17" i="9"/>
  <c r="A17" i="9"/>
  <c r="I16" i="9"/>
  <c r="A16" i="9"/>
  <c r="I15" i="9"/>
  <c r="A15" i="9"/>
  <c r="I14" i="9"/>
  <c r="A14" i="9"/>
  <c r="I13" i="9"/>
  <c r="A13" i="9"/>
  <c r="I12" i="9"/>
  <c r="A12" i="9"/>
  <c r="I11" i="9"/>
  <c r="A11" i="9"/>
  <c r="I10" i="9"/>
  <c r="A10" i="9"/>
  <c r="I9" i="9"/>
  <c r="A9" i="9"/>
  <c r="I8" i="9"/>
  <c r="A8" i="9"/>
  <c r="I7" i="9"/>
  <c r="A7" i="9"/>
  <c r="I6" i="9"/>
  <c r="A6" i="9"/>
  <c r="G5" i="9"/>
  <c r="F5" i="9"/>
  <c r="E5" i="9"/>
  <c r="D5" i="9"/>
  <c r="A3" i="9"/>
  <c r="A2" i="9"/>
  <c r="C5" i="9" s="1"/>
  <c r="I101" i="10"/>
  <c r="A101" i="10"/>
  <c r="I100" i="10"/>
  <c r="A100" i="10"/>
  <c r="I99" i="10"/>
  <c r="A99" i="10"/>
  <c r="I98" i="10"/>
  <c r="A98" i="10"/>
  <c r="I97" i="10"/>
  <c r="A97" i="10"/>
  <c r="I96" i="10"/>
  <c r="A96" i="10"/>
  <c r="I95" i="10"/>
  <c r="A95" i="10"/>
  <c r="I94" i="10"/>
  <c r="A94" i="10"/>
  <c r="I93" i="10"/>
  <c r="A93" i="10"/>
  <c r="I92" i="10"/>
  <c r="A92" i="10"/>
  <c r="I91" i="10"/>
  <c r="A91" i="10"/>
  <c r="I90" i="10"/>
  <c r="A90" i="10"/>
  <c r="I89" i="10"/>
  <c r="A89" i="10"/>
  <c r="I88" i="10"/>
  <c r="A88" i="10"/>
  <c r="I87" i="10"/>
  <c r="A87" i="10"/>
  <c r="I86" i="10"/>
  <c r="A86" i="10"/>
  <c r="I85" i="10"/>
  <c r="A85" i="10"/>
  <c r="I84" i="10"/>
  <c r="A84" i="10"/>
  <c r="I83" i="10"/>
  <c r="A83" i="10"/>
  <c r="I82" i="10"/>
  <c r="A82" i="10"/>
  <c r="I81" i="10"/>
  <c r="A81" i="10"/>
  <c r="I80" i="10"/>
  <c r="A80" i="10"/>
  <c r="I79" i="10"/>
  <c r="A79" i="10"/>
  <c r="I78" i="10"/>
  <c r="A78" i="10"/>
  <c r="I77" i="10"/>
  <c r="A77" i="10"/>
  <c r="I76" i="10"/>
  <c r="A76" i="10"/>
  <c r="I75" i="10"/>
  <c r="A75" i="10"/>
  <c r="I74" i="10"/>
  <c r="A74" i="10"/>
  <c r="I73" i="10"/>
  <c r="A73" i="10"/>
  <c r="I72" i="10"/>
  <c r="A72" i="10"/>
  <c r="I71" i="10"/>
  <c r="A71" i="10"/>
  <c r="I70" i="10"/>
  <c r="A70" i="10"/>
  <c r="I69" i="10"/>
  <c r="A69" i="10"/>
  <c r="I68" i="10"/>
  <c r="A68" i="10"/>
  <c r="I67" i="10"/>
  <c r="A67" i="10"/>
  <c r="I66" i="10"/>
  <c r="A66" i="10"/>
  <c r="I65" i="10"/>
  <c r="A65" i="10"/>
  <c r="I64" i="10"/>
  <c r="A64" i="10"/>
  <c r="I63" i="10"/>
  <c r="A63" i="10"/>
  <c r="I62" i="10"/>
  <c r="A62" i="10"/>
  <c r="I61" i="10"/>
  <c r="A61" i="10"/>
  <c r="I60" i="10"/>
  <c r="A60" i="10"/>
  <c r="I59" i="10"/>
  <c r="A59" i="10"/>
  <c r="I58" i="10"/>
  <c r="A58" i="10"/>
  <c r="I57" i="10"/>
  <c r="A57" i="10"/>
  <c r="I56" i="10"/>
  <c r="A56" i="10"/>
  <c r="I55" i="10"/>
  <c r="A55" i="10"/>
  <c r="I54" i="10"/>
  <c r="A54" i="10"/>
  <c r="I53" i="10"/>
  <c r="A53" i="10"/>
  <c r="I52" i="10"/>
  <c r="A52" i="10"/>
  <c r="I51" i="10"/>
  <c r="A51" i="10"/>
  <c r="I50" i="10"/>
  <c r="A50" i="10"/>
  <c r="I49" i="10"/>
  <c r="A49" i="10"/>
  <c r="I48" i="10"/>
  <c r="A48" i="10"/>
  <c r="I47" i="10"/>
  <c r="A47" i="10"/>
  <c r="I46" i="10"/>
  <c r="A46" i="10"/>
  <c r="I45" i="10"/>
  <c r="A45" i="10"/>
  <c r="I44" i="10"/>
  <c r="A44" i="10"/>
  <c r="I43" i="10"/>
  <c r="A43" i="10"/>
  <c r="I42" i="10"/>
  <c r="A42" i="10"/>
  <c r="I41" i="10"/>
  <c r="A41" i="10"/>
  <c r="I40" i="10"/>
  <c r="A40" i="10"/>
  <c r="I39" i="10"/>
  <c r="A39" i="10"/>
  <c r="I38" i="10"/>
  <c r="A38" i="10"/>
  <c r="I37" i="10"/>
  <c r="A37" i="10"/>
  <c r="I36" i="10"/>
  <c r="A36" i="10"/>
  <c r="I35" i="10"/>
  <c r="A35" i="10"/>
  <c r="I34" i="10"/>
  <c r="A34" i="10"/>
  <c r="I33" i="10"/>
  <c r="A33" i="10"/>
  <c r="I32" i="10"/>
  <c r="A32" i="10"/>
  <c r="I31" i="10"/>
  <c r="A31" i="10"/>
  <c r="I30" i="10"/>
  <c r="A30" i="10"/>
  <c r="I29" i="10"/>
  <c r="A29" i="10"/>
  <c r="I28" i="10"/>
  <c r="A28" i="10"/>
  <c r="I27" i="10"/>
  <c r="A27" i="10"/>
  <c r="I26" i="10"/>
  <c r="A26" i="10"/>
  <c r="I25" i="10"/>
  <c r="A25" i="10"/>
  <c r="I24" i="10"/>
  <c r="A24" i="10"/>
  <c r="I23" i="10"/>
  <c r="A23" i="10"/>
  <c r="I22" i="10"/>
  <c r="A22" i="10"/>
  <c r="I21" i="10"/>
  <c r="A21" i="10"/>
  <c r="I20" i="10"/>
  <c r="A20" i="10"/>
  <c r="I19" i="10"/>
  <c r="A19" i="10"/>
  <c r="I18" i="10"/>
  <c r="A18" i="10"/>
  <c r="I17" i="10"/>
  <c r="A17" i="10"/>
  <c r="I16" i="10"/>
  <c r="A16" i="10"/>
  <c r="I15" i="10"/>
  <c r="A15" i="10"/>
  <c r="I14" i="10"/>
  <c r="A14" i="10"/>
  <c r="I13" i="10"/>
  <c r="A13" i="10"/>
  <c r="I12" i="10"/>
  <c r="A12" i="10"/>
  <c r="I11" i="10"/>
  <c r="A11" i="10"/>
  <c r="I10" i="10"/>
  <c r="A10" i="10"/>
  <c r="I9" i="10"/>
  <c r="A9" i="10"/>
  <c r="I8" i="10"/>
  <c r="A8" i="10"/>
  <c r="I7" i="10"/>
  <c r="A7" i="10"/>
  <c r="I6" i="10"/>
  <c r="A6" i="10"/>
  <c r="G5" i="10"/>
  <c r="F5" i="10"/>
  <c r="E5" i="10"/>
  <c r="A3" i="10"/>
  <c r="A2" i="10"/>
  <c r="D5" i="10" s="1"/>
  <c r="I101" i="14"/>
  <c r="A101" i="14"/>
  <c r="I100" i="14"/>
  <c r="A100" i="14"/>
  <c r="I99" i="14"/>
  <c r="A99" i="14"/>
  <c r="I98" i="14"/>
  <c r="A98" i="14"/>
  <c r="I97" i="14"/>
  <c r="A97" i="14"/>
  <c r="I96" i="14"/>
  <c r="A96" i="14"/>
  <c r="I95" i="14"/>
  <c r="A95" i="14"/>
  <c r="I94" i="14"/>
  <c r="A94" i="14"/>
  <c r="I93" i="14"/>
  <c r="A93" i="14"/>
  <c r="I92" i="14"/>
  <c r="A92" i="14"/>
  <c r="I91" i="14"/>
  <c r="A91" i="14"/>
  <c r="I90" i="14"/>
  <c r="A90" i="14"/>
  <c r="I89" i="14"/>
  <c r="A89" i="14"/>
  <c r="I88" i="14"/>
  <c r="A88" i="14"/>
  <c r="I87" i="14"/>
  <c r="A87" i="14"/>
  <c r="I86" i="14"/>
  <c r="A86" i="14"/>
  <c r="I85" i="14"/>
  <c r="A85" i="14"/>
  <c r="I84" i="14"/>
  <c r="A84" i="14"/>
  <c r="I83" i="14"/>
  <c r="A83" i="14"/>
  <c r="I82" i="14"/>
  <c r="A82" i="14"/>
  <c r="I81" i="14"/>
  <c r="A81" i="14"/>
  <c r="I80" i="14"/>
  <c r="A80" i="14"/>
  <c r="I79" i="14"/>
  <c r="A79" i="14"/>
  <c r="I78" i="14"/>
  <c r="A78" i="14"/>
  <c r="I77" i="14"/>
  <c r="A77" i="14"/>
  <c r="I76" i="14"/>
  <c r="A76" i="14"/>
  <c r="I75" i="14"/>
  <c r="A75" i="14"/>
  <c r="I74" i="14"/>
  <c r="A74" i="14"/>
  <c r="I73" i="14"/>
  <c r="A73" i="14"/>
  <c r="I72" i="14"/>
  <c r="A72" i="14"/>
  <c r="I71" i="14"/>
  <c r="A71" i="14"/>
  <c r="I70" i="14"/>
  <c r="A70" i="14"/>
  <c r="I69" i="14"/>
  <c r="A69" i="14"/>
  <c r="I68" i="14"/>
  <c r="A68" i="14"/>
  <c r="I67" i="14"/>
  <c r="A67" i="14"/>
  <c r="I66" i="14"/>
  <c r="A66" i="14"/>
  <c r="I65" i="14"/>
  <c r="A65" i="14"/>
  <c r="I64" i="14"/>
  <c r="A64" i="14"/>
  <c r="I63" i="14"/>
  <c r="A63" i="14"/>
  <c r="I62" i="14"/>
  <c r="A62" i="14"/>
  <c r="I61" i="14"/>
  <c r="A61" i="14"/>
  <c r="I60" i="14"/>
  <c r="A60" i="14"/>
  <c r="I59" i="14"/>
  <c r="A59" i="14"/>
  <c r="I58" i="14"/>
  <c r="A58" i="14"/>
  <c r="I57" i="14"/>
  <c r="A57" i="14"/>
  <c r="I56" i="14"/>
  <c r="A56" i="14"/>
  <c r="I55" i="14"/>
  <c r="A55" i="14"/>
  <c r="I54" i="14"/>
  <c r="A54" i="14"/>
  <c r="I53" i="14"/>
  <c r="A53" i="14"/>
  <c r="I52" i="14"/>
  <c r="A52" i="14"/>
  <c r="I51" i="14"/>
  <c r="A51" i="14"/>
  <c r="I50" i="14"/>
  <c r="A50" i="14"/>
  <c r="I49" i="14"/>
  <c r="A49" i="14"/>
  <c r="I48" i="14"/>
  <c r="A48" i="14"/>
  <c r="I47" i="14"/>
  <c r="A47" i="14"/>
  <c r="I46" i="14"/>
  <c r="A46" i="14"/>
  <c r="I45" i="14"/>
  <c r="A45" i="14"/>
  <c r="I44" i="14"/>
  <c r="A44" i="14"/>
  <c r="I43" i="14"/>
  <c r="A43" i="14"/>
  <c r="I42" i="14"/>
  <c r="A42" i="14"/>
  <c r="I41" i="14"/>
  <c r="A41" i="14"/>
  <c r="I40" i="14"/>
  <c r="A40" i="14"/>
  <c r="I39" i="14"/>
  <c r="A39" i="14"/>
  <c r="I38" i="14"/>
  <c r="A38" i="14"/>
  <c r="I37" i="14"/>
  <c r="A37" i="14"/>
  <c r="I36" i="14"/>
  <c r="A36" i="14"/>
  <c r="I35" i="14"/>
  <c r="A35" i="14"/>
  <c r="I34" i="14"/>
  <c r="A34" i="14"/>
  <c r="I33" i="14"/>
  <c r="A33" i="14"/>
  <c r="I32" i="14"/>
  <c r="A32" i="14"/>
  <c r="I31" i="14"/>
  <c r="A31" i="14"/>
  <c r="I30" i="14"/>
  <c r="A30" i="14"/>
  <c r="I29" i="14"/>
  <c r="A29" i="14"/>
  <c r="I28" i="14"/>
  <c r="A28" i="14"/>
  <c r="I27" i="14"/>
  <c r="A27" i="14"/>
  <c r="I26" i="14"/>
  <c r="A26" i="14"/>
  <c r="I25" i="14"/>
  <c r="A25" i="14"/>
  <c r="I24" i="14"/>
  <c r="A24" i="14"/>
  <c r="I23" i="14"/>
  <c r="A23" i="14"/>
  <c r="I22" i="14"/>
  <c r="A22" i="14"/>
  <c r="I21" i="14"/>
  <c r="A21" i="14"/>
  <c r="I20" i="14"/>
  <c r="A20" i="14"/>
  <c r="I19" i="14"/>
  <c r="A19" i="14"/>
  <c r="I18" i="14"/>
  <c r="A18" i="14"/>
  <c r="I17" i="14"/>
  <c r="A17" i="14"/>
  <c r="I16" i="14"/>
  <c r="A16" i="14"/>
  <c r="I15" i="14"/>
  <c r="A15" i="14"/>
  <c r="I14" i="14"/>
  <c r="A14" i="14"/>
  <c r="I13" i="14"/>
  <c r="A13" i="14"/>
  <c r="I12" i="14"/>
  <c r="A12" i="14"/>
  <c r="I11" i="14"/>
  <c r="A11" i="14"/>
  <c r="I10" i="14"/>
  <c r="A10" i="14"/>
  <c r="I9" i="14"/>
  <c r="A9" i="14"/>
  <c r="I8" i="14"/>
  <c r="A8" i="14"/>
  <c r="I7" i="14"/>
  <c r="A7" i="14"/>
  <c r="I6" i="14"/>
  <c r="A6" i="14"/>
  <c r="G5" i="14"/>
  <c r="F5" i="14"/>
  <c r="A3" i="14"/>
  <c r="A2" i="14"/>
  <c r="E5" i="14" s="1"/>
  <c r="I101" i="13"/>
  <c r="A101" i="13"/>
  <c r="I100" i="13"/>
  <c r="A100" i="13"/>
  <c r="I99" i="13"/>
  <c r="A99" i="13"/>
  <c r="I98" i="13"/>
  <c r="A98" i="13"/>
  <c r="I97" i="13"/>
  <c r="A97" i="13"/>
  <c r="I96" i="13"/>
  <c r="A96" i="13"/>
  <c r="I95" i="13"/>
  <c r="A95" i="13"/>
  <c r="I94" i="13"/>
  <c r="A94" i="13"/>
  <c r="I93" i="13"/>
  <c r="A93" i="13"/>
  <c r="I92" i="13"/>
  <c r="A92" i="13"/>
  <c r="I91" i="13"/>
  <c r="A91" i="13"/>
  <c r="I90" i="13"/>
  <c r="A90" i="13"/>
  <c r="I89" i="13"/>
  <c r="A89" i="13"/>
  <c r="I88" i="13"/>
  <c r="A88" i="13"/>
  <c r="I87" i="13"/>
  <c r="A87" i="13"/>
  <c r="I86" i="13"/>
  <c r="A86" i="13"/>
  <c r="I85" i="13"/>
  <c r="A85" i="13"/>
  <c r="I84" i="13"/>
  <c r="A84" i="13"/>
  <c r="I83" i="13"/>
  <c r="A83" i="13"/>
  <c r="I82" i="13"/>
  <c r="A82" i="13"/>
  <c r="I81" i="13"/>
  <c r="A81" i="13"/>
  <c r="I80" i="13"/>
  <c r="A80" i="13"/>
  <c r="I79" i="13"/>
  <c r="A79" i="13"/>
  <c r="I78" i="13"/>
  <c r="A78" i="13"/>
  <c r="I77" i="13"/>
  <c r="A77" i="13"/>
  <c r="I76" i="13"/>
  <c r="A76" i="13"/>
  <c r="I75" i="13"/>
  <c r="A75" i="13"/>
  <c r="I74" i="13"/>
  <c r="A74" i="13"/>
  <c r="I73" i="13"/>
  <c r="A73" i="13"/>
  <c r="I72" i="13"/>
  <c r="A72" i="13"/>
  <c r="I71" i="13"/>
  <c r="A71" i="13"/>
  <c r="I70" i="13"/>
  <c r="A70" i="13"/>
  <c r="I69" i="13"/>
  <c r="A69" i="13"/>
  <c r="I68" i="13"/>
  <c r="A68" i="13"/>
  <c r="I67" i="13"/>
  <c r="A67" i="13"/>
  <c r="I66" i="13"/>
  <c r="A66" i="13"/>
  <c r="I65" i="13"/>
  <c r="A65" i="13"/>
  <c r="I64" i="13"/>
  <c r="A64" i="13"/>
  <c r="I63" i="13"/>
  <c r="A63" i="13"/>
  <c r="I62" i="13"/>
  <c r="A62" i="13"/>
  <c r="I61" i="13"/>
  <c r="A61" i="13"/>
  <c r="I60" i="13"/>
  <c r="A60" i="13"/>
  <c r="I59" i="13"/>
  <c r="A59" i="13"/>
  <c r="I58" i="13"/>
  <c r="A58" i="13"/>
  <c r="I57" i="13"/>
  <c r="A57" i="13"/>
  <c r="I56" i="13"/>
  <c r="A56" i="13"/>
  <c r="I55" i="13"/>
  <c r="A55" i="13"/>
  <c r="I54" i="13"/>
  <c r="A54" i="13"/>
  <c r="I53" i="13"/>
  <c r="A53" i="13"/>
  <c r="I52" i="13"/>
  <c r="A52" i="13"/>
  <c r="I51" i="13"/>
  <c r="A51" i="13"/>
  <c r="I50" i="13"/>
  <c r="A50" i="13"/>
  <c r="I49" i="13"/>
  <c r="A49" i="13"/>
  <c r="I48" i="13"/>
  <c r="A48" i="13"/>
  <c r="I47" i="13"/>
  <c r="A47" i="13"/>
  <c r="I46" i="13"/>
  <c r="A46" i="13"/>
  <c r="I45" i="13"/>
  <c r="A45" i="13"/>
  <c r="I44" i="13"/>
  <c r="A44" i="13"/>
  <c r="I43" i="13"/>
  <c r="A43" i="13"/>
  <c r="I42" i="13"/>
  <c r="A42" i="13"/>
  <c r="I41" i="13"/>
  <c r="A41" i="13"/>
  <c r="I40" i="13"/>
  <c r="A40" i="13"/>
  <c r="I39" i="13"/>
  <c r="A39" i="13"/>
  <c r="I38" i="13"/>
  <c r="A38" i="13"/>
  <c r="I37" i="13"/>
  <c r="A37" i="13"/>
  <c r="I36" i="13"/>
  <c r="A36" i="13"/>
  <c r="I35" i="13"/>
  <c r="A35" i="13"/>
  <c r="I34" i="13"/>
  <c r="A34" i="13"/>
  <c r="I33" i="13"/>
  <c r="A33" i="13"/>
  <c r="I32" i="13"/>
  <c r="A32" i="13"/>
  <c r="I31" i="13"/>
  <c r="A31" i="13"/>
  <c r="I30" i="13"/>
  <c r="A30" i="13"/>
  <c r="I29" i="13"/>
  <c r="A29" i="13"/>
  <c r="I28" i="13"/>
  <c r="A28" i="13"/>
  <c r="I27" i="13"/>
  <c r="A27" i="13"/>
  <c r="I26" i="13"/>
  <c r="A26" i="13"/>
  <c r="I25" i="13"/>
  <c r="A25" i="13"/>
  <c r="I24" i="13"/>
  <c r="A24" i="13"/>
  <c r="I23" i="13"/>
  <c r="A23" i="13"/>
  <c r="I22" i="13"/>
  <c r="A22" i="13"/>
  <c r="I21" i="13"/>
  <c r="A21" i="13"/>
  <c r="I20" i="13"/>
  <c r="A20" i="13"/>
  <c r="I19" i="13"/>
  <c r="A19" i="13"/>
  <c r="I18" i="13"/>
  <c r="A18" i="13"/>
  <c r="I17" i="13"/>
  <c r="A17" i="13"/>
  <c r="I16" i="13"/>
  <c r="A16" i="13"/>
  <c r="I15" i="13"/>
  <c r="A15" i="13"/>
  <c r="I14" i="13"/>
  <c r="A14" i="13"/>
  <c r="I13" i="13"/>
  <c r="A13" i="13"/>
  <c r="I12" i="13"/>
  <c r="A12" i="13"/>
  <c r="I11" i="13"/>
  <c r="A11" i="13"/>
  <c r="I10" i="13"/>
  <c r="A10" i="13"/>
  <c r="I9" i="13"/>
  <c r="A9" i="13"/>
  <c r="I8" i="13"/>
  <c r="A8" i="13"/>
  <c r="I7" i="13"/>
  <c r="A7" i="13"/>
  <c r="I6" i="13"/>
  <c r="A6" i="13"/>
  <c r="G5" i="13"/>
  <c r="A3" i="13"/>
  <c r="A2" i="13"/>
  <c r="F5" i="13" s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H5" i="1"/>
  <c r="G5" i="1"/>
  <c r="F5" i="1"/>
  <c r="E5" i="1"/>
  <c r="D5" i="1"/>
  <c r="C5" i="1"/>
  <c r="B5" i="1"/>
  <c r="H5" i="7" l="1"/>
  <c r="C5" i="17"/>
  <c r="B5" i="7"/>
  <c r="H5" i="5"/>
  <c r="H5" i="10"/>
  <c r="B5" i="17"/>
  <c r="H5" i="6"/>
  <c r="B5" i="14"/>
  <c r="B5" i="6"/>
  <c r="H5" i="4"/>
  <c r="D5" i="13"/>
  <c r="C5" i="14"/>
  <c r="B5" i="10"/>
  <c r="H5" i="8"/>
  <c r="G5" i="15"/>
  <c r="E5" i="17"/>
  <c r="D5" i="7"/>
  <c r="C5" i="6"/>
  <c r="B5" i="5"/>
  <c r="H5" i="3"/>
  <c r="G5" i="12"/>
  <c r="H5" i="14"/>
  <c r="C5" i="13"/>
  <c r="H5" i="9"/>
  <c r="D5" i="17"/>
  <c r="C5" i="7"/>
  <c r="E5" i="13"/>
  <c r="D5" i="14"/>
  <c r="C5" i="10"/>
  <c r="B5" i="9"/>
  <c r="F5" i="17"/>
  <c r="E5" i="7"/>
  <c r="D5" i="6"/>
  <c r="C5" i="5"/>
  <c r="B5" i="4"/>
  <c r="H5" i="17"/>
  <c r="H5" i="13"/>
  <c r="B5" i="13"/>
</calcChain>
</file>

<file path=xl/sharedStrings.xml><?xml version="1.0" encoding="utf-8"?>
<sst xmlns="http://schemas.openxmlformats.org/spreadsheetml/2006/main" count="184" uniqueCount="141">
  <si>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</si>
  <si>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</si>
  <si>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</si>
  <si>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</si>
  <si>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</si>
  <si>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</si>
  <si>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</si>
  <si>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</si>
  <si>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</si>
  <si>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</si>
  <si>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</si>
  <si>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</si>
  <si>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</si>
  <si>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</si>
  <si>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</si>
  <si>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</si>
  <si>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</si>
  <si>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</si>
  <si>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</si>
  <si>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</si>
  <si>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</si>
  <si>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</si>
  <si>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</si>
  <si>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</si>
  <si>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</si>
  <si>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>Sixteen spreadsheets are included in the following order: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</si>
  <si>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</si>
  <si>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</si>
  <si>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</si>
  <si>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</si>
  <si>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</si>
  <si>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</si>
  <si>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 xml:space="preserve">     Women Fully Breastfeeding</t>
  </si>
  <si>
    <t xml:space="preserve">     Women Partially Breastfeeding</t>
  </si>
  <si>
    <t>WIC PROGRAM -- Women Fully Breastfeeding</t>
  </si>
  <si>
    <t>WIC PROGRAM -- Women Partially Breastfeeding</t>
  </si>
  <si>
    <t xml:space="preserve">     Total Infants </t>
  </si>
  <si>
    <t xml:space="preserve">     Total Breastfeeding Women (includes fully breastfeeding and partially breastfeeding)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</si>
  <si>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</si>
  <si>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</si>
  <si>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</si>
  <si>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2025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</si>
  <si>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</si>
  <si>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</si>
  <si>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</si>
  <si>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</si>
  <si>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</si>
  <si>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</si>
  <si>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</si>
  <si>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</si>
  <si>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</si>
  <si>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</si>
  <si>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</si>
  <si>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</si>
  <si>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</si>
  <si>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</si>
  <si>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</si>
  <si>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</si>
  <si>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</si>
  <si>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</si>
  <si>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</si>
  <si>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</si>
  <si>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</si>
  <si>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</si>
  <si>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</si>
  <si>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</si>
  <si>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</si>
  <si>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</si>
  <si>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</si>
  <si>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</si>
  <si>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</si>
  <si>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</si>
  <si>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</si>
  <si>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</si>
  <si>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</si>
  <si>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</si>
  <si>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</si>
  <si>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</si>
  <si>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</si>
  <si>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</si>
  <si>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</si>
  <si>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</si>
  <si>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</si>
  <si>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</si>
  <si>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</si>
  <si>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</si>
  <si>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</si>
  <si>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</si>
  <si>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</si>
  <si>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</si>
  <si>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</si>
  <si>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</si>
  <si>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</si>
  <si>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</si>
  <si>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</si>
  <si>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</si>
  <si>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</si>
  <si>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</si>
  <si>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</si>
  <si>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</si>
  <si>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</si>
  <si>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</si>
  <si>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</si>
  <si>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</si>
  <si>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</si>
  <si>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</si>
  <si>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</si>
  <si>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</si>
  <si>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</si>
  <si>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</si>
  <si>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</si>
  <si>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</si>
  <si>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</si>
  <si>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</si>
  <si>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</si>
  <si>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</si>
  <si>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</si>
  <si>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</si>
  <si>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</si>
  <si>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</si>
  <si>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</si>
  <si>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</si>
  <si>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</si>
  <si>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</si>
  <si>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</si>
  <si>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</si>
  <si>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</si>
  <si>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</si>
  <si>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</si>
  <si>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</si>
  <si>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</si>
  <si>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</si>
  <si>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</si>
  <si>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</si>
  <si>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</si>
  <si>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</si>
  <si>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</si>
  <si>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</si>
  <si>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October-April</t>
  </si>
  <si>
    <t>This file contains data for October through April of FY 2025.</t>
  </si>
  <si>
    <t>Data as of July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</si>
</sst>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67" t="s">
        <v>13</v>
      </c>
      <c r="B1" s="67"/>
      <c r="C1" s="67"/>
      <c r="D1" s="67"/>
      <c r="E1" s="67"/>
      <c r="F1" s="67"/>
      <c r="G1" s="67"/>
      <c r="H1" s="67"/>
    </row>
    <row r="3" spans="1:8" ht="15" x14ac:dyDescent="0.2">
      <c r="A3" s="65" t="s">
        <v>39</v>
      </c>
    </row>
    <row r="4" spans="1:8" ht="15" x14ac:dyDescent="0.25">
      <c r="A4" s="66" t="s">
        <v>40</v>
      </c>
    </row>
    <row r="7" spans="1:8" x14ac:dyDescent="0.2">
      <c r="A7" t="s">
        <v>25</v>
      </c>
    </row>
    <row r="8" spans="1:8" x14ac:dyDescent="0.2">
      <c r="A8" t="s">
        <v>14</v>
      </c>
    </row>
    <row r="9" spans="1:8" x14ac:dyDescent="0.2">
      <c r="A9" s="64" t="s">
        <v>32</v>
      </c>
    </row>
    <row r="10" spans="1:8" x14ac:dyDescent="0.2">
      <c r="A10" s="64" t="s">
        <v>33</v>
      </c>
    </row>
    <row r="11" spans="1:8" x14ac:dyDescent="0.2">
      <c r="A11" t="s">
        <v>37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26</v>
      </c>
    </row>
    <row r="15" spans="1:8" x14ac:dyDescent="0.2">
      <c r="A15" t="s">
        <v>27</v>
      </c>
    </row>
    <row r="16" spans="1:8" x14ac:dyDescent="0.2">
      <c r="A16" t="s">
        <v>28</v>
      </c>
    </row>
    <row r="17" spans="1:1" x14ac:dyDescent="0.2">
      <c r="A17" t="s">
        <v>36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139</v>
      </c>
    </row>
    <row r="26" spans="1:1" x14ac:dyDescent="0.2">
      <c r="A26" s="68" t="s">
        <v>140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9" width="13.7109375" style="45" customWidth="1"/>
    <col min="10" max="16384" width="9.140625" style="45"/>
  </cols>
  <sheetData>
    <row r="1" spans="1:9" ht="12" customHeight="1" x14ac:dyDescent="0.2">
      <c r="A1" s="43" t="s">
        <v>31</v>
      </c>
      <c r="B1" s="44"/>
      <c r="C1" s="44"/>
      <c r="D1" s="44"/>
      <c r="E1" s="44"/>
      <c r="F1" s="44"/>
      <c r="G1" s="44"/>
      <c r="H1" s="44"/>
    </row>
    <row r="2" spans="1:9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</row>
    <row r="3" spans="1:9" ht="12" customHeight="1" x14ac:dyDescent="0.2">
      <c r="A3" s="46" t="str">
        <f>'Pregnant Women Participating'!A3</f>
        <v>Data as of July 11, 2025</v>
      </c>
      <c r="B3" s="44"/>
      <c r="C3" s="44"/>
      <c r="D3" s="44"/>
      <c r="E3" s="44"/>
      <c r="F3" s="44"/>
      <c r="G3" s="44"/>
      <c r="H3" s="44"/>
    </row>
    <row r="4" spans="1:9" ht="12" customHeight="1" x14ac:dyDescent="0.2">
      <c r="A4" s="44"/>
      <c r="B4" s="44"/>
      <c r="C4" s="44"/>
      <c r="D4" s="44"/>
      <c r="E4" s="44"/>
      <c r="F4" s="44"/>
      <c r="G4" s="44"/>
      <c r="H4" s="44"/>
    </row>
    <row r="5" spans="1:9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50" t="s">
        <v>12</v>
      </c>
    </row>
    <row r="6" spans="1:9" ht="12" customHeight="1" x14ac:dyDescent="0.2">
      <c r="A6" s="51" t="str">
        <f>'Pregnant Women Participating'!A6</f>
        <v>Connecticut</v>
      </c>
      <c r="B6" s="52">
        <v>6142</v>
      </c>
      <c r="C6" s="53">
        <v>5954</v>
      </c>
      <c r="D6" s="53">
        <v>5873</v>
      </c>
      <c r="E6" s="53">
        <v>5891</v>
      </c>
      <c r="F6" s="53">
        <v>5849</v>
      </c>
      <c r="G6" s="53">
        <v>5796</v>
      </c>
      <c r="H6" s="53">
        <v>5706</v>
      </c>
      <c r="I6" s="52">
        <f t="shared" ref="I6:I101" si="0">IF(SUM(B6:H6)&gt;0,AVERAGE(B6:H6),"0")</f>
        <v>5887.2857142857147</v>
      </c>
    </row>
    <row r="7" spans="1:9" ht="12" customHeight="1" x14ac:dyDescent="0.2">
      <c r="A7" s="51" t="str">
        <f>'Pregnant Women Participating'!A7</f>
        <v>Maine</v>
      </c>
      <c r="B7" s="52">
        <v>1979</v>
      </c>
      <c r="C7" s="53">
        <v>1984</v>
      </c>
      <c r="D7" s="53">
        <v>1995</v>
      </c>
      <c r="E7" s="53">
        <v>1999</v>
      </c>
      <c r="F7" s="53">
        <v>1976</v>
      </c>
      <c r="G7" s="53">
        <v>1994</v>
      </c>
      <c r="H7" s="53">
        <v>1965</v>
      </c>
      <c r="I7" s="52">
        <f t="shared" si="0"/>
        <v>1984.5714285714287</v>
      </c>
    </row>
    <row r="8" spans="1:9" ht="12" customHeight="1" x14ac:dyDescent="0.2">
      <c r="A8" s="51" t="str">
        <f>'Pregnant Women Participating'!A8</f>
        <v>Massachusetts</v>
      </c>
      <c r="B8" s="52">
        <v>12969</v>
      </c>
      <c r="C8" s="53">
        <v>12814</v>
      </c>
      <c r="D8" s="53">
        <v>12742</v>
      </c>
      <c r="E8" s="53">
        <v>12923</v>
      </c>
      <c r="F8" s="53">
        <v>12807</v>
      </c>
      <c r="G8" s="53">
        <v>12772</v>
      </c>
      <c r="H8" s="53">
        <v>12569</v>
      </c>
      <c r="I8" s="52">
        <f t="shared" si="0"/>
        <v>12799.428571428571</v>
      </c>
    </row>
    <row r="9" spans="1:9" ht="12" customHeight="1" x14ac:dyDescent="0.2">
      <c r="A9" s="51" t="str">
        <f>'Pregnant Women Participating'!A9</f>
        <v>New Hampshire</v>
      </c>
      <c r="B9" s="52">
        <v>1257</v>
      </c>
      <c r="C9" s="53">
        <v>1243</v>
      </c>
      <c r="D9" s="53">
        <v>1252</v>
      </c>
      <c r="E9" s="53">
        <v>1234</v>
      </c>
      <c r="F9" s="53">
        <v>1212</v>
      </c>
      <c r="G9" s="53">
        <v>1224</v>
      </c>
      <c r="H9" s="53">
        <v>1220</v>
      </c>
      <c r="I9" s="52">
        <f t="shared" si="0"/>
        <v>1234.5714285714287</v>
      </c>
    </row>
    <row r="10" spans="1:9" ht="12" customHeight="1" x14ac:dyDescent="0.2">
      <c r="A10" s="51" t="str">
        <f>'Pregnant Women Participating'!A10</f>
        <v>New York</v>
      </c>
      <c r="B10" s="52">
        <v>38528</v>
      </c>
      <c r="C10" s="53">
        <v>37868</v>
      </c>
      <c r="D10" s="53">
        <v>37709</v>
      </c>
      <c r="E10" s="53">
        <v>37813</v>
      </c>
      <c r="F10" s="53">
        <v>37370</v>
      </c>
      <c r="G10" s="53">
        <v>37347</v>
      </c>
      <c r="H10" s="53">
        <v>37085</v>
      </c>
      <c r="I10" s="52">
        <f t="shared" si="0"/>
        <v>37674.285714285717</v>
      </c>
    </row>
    <row r="11" spans="1:9" ht="12" customHeight="1" x14ac:dyDescent="0.2">
      <c r="A11" s="51" t="str">
        <f>'Pregnant Women Participating'!A11</f>
        <v>Rhode Island</v>
      </c>
      <c r="B11" s="52">
        <v>2481</v>
      </c>
      <c r="C11" s="53">
        <v>2447</v>
      </c>
      <c r="D11" s="53">
        <v>2399</v>
      </c>
      <c r="E11" s="53">
        <v>2400</v>
      </c>
      <c r="F11" s="53">
        <v>2355</v>
      </c>
      <c r="G11" s="53">
        <v>2330</v>
      </c>
      <c r="H11" s="53">
        <v>2297</v>
      </c>
      <c r="I11" s="52">
        <f t="shared" si="0"/>
        <v>2387</v>
      </c>
    </row>
    <row r="12" spans="1:9" ht="12" customHeight="1" x14ac:dyDescent="0.2">
      <c r="A12" s="51" t="str">
        <f>'Pregnant Women Participating'!A12</f>
        <v>Vermont</v>
      </c>
      <c r="B12" s="52">
        <v>832</v>
      </c>
      <c r="C12" s="53">
        <v>827</v>
      </c>
      <c r="D12" s="53">
        <v>813</v>
      </c>
      <c r="E12" s="53">
        <v>812</v>
      </c>
      <c r="F12" s="53">
        <v>787</v>
      </c>
      <c r="G12" s="53">
        <v>752</v>
      </c>
      <c r="H12" s="53">
        <v>726</v>
      </c>
      <c r="I12" s="52">
        <f t="shared" si="0"/>
        <v>792.71428571428567</v>
      </c>
    </row>
    <row r="13" spans="1:9" ht="12" customHeight="1" x14ac:dyDescent="0.2">
      <c r="A13" s="51" t="str">
        <f>'Pregnant Women Participating'!A13</f>
        <v>Virgin Islands</v>
      </c>
      <c r="B13" s="52">
        <v>186</v>
      </c>
      <c r="C13" s="53">
        <v>171</v>
      </c>
      <c r="D13" s="53">
        <v>174</v>
      </c>
      <c r="E13" s="53">
        <v>175</v>
      </c>
      <c r="F13" s="53">
        <v>157</v>
      </c>
      <c r="G13" s="53">
        <v>166</v>
      </c>
      <c r="H13" s="53">
        <v>169</v>
      </c>
      <c r="I13" s="52">
        <f t="shared" si="0"/>
        <v>171.14285714285714</v>
      </c>
    </row>
    <row r="14" spans="1:9" ht="12" customHeight="1" x14ac:dyDescent="0.2">
      <c r="A14" s="51" t="str">
        <f>'Pregnant Women Participating'!A14</f>
        <v>Pleasant Point, ME</v>
      </c>
      <c r="B14" s="52">
        <v>6</v>
      </c>
      <c r="C14" s="53">
        <v>4</v>
      </c>
      <c r="D14" s="53">
        <v>3</v>
      </c>
      <c r="E14" s="53">
        <v>5</v>
      </c>
      <c r="F14" s="53">
        <v>5</v>
      </c>
      <c r="G14" s="53">
        <v>5</v>
      </c>
      <c r="H14" s="53">
        <v>3</v>
      </c>
      <c r="I14" s="52">
        <f t="shared" si="0"/>
        <v>4.4285714285714288</v>
      </c>
    </row>
    <row r="15" spans="1:9" s="57" customFormat="1" ht="24.75" customHeight="1" x14ac:dyDescent="0.2">
      <c r="A15" s="54" t="str">
        <f>'Pregnant Women Participating'!A15</f>
        <v>Northeast Region</v>
      </c>
      <c r="B15" s="55">
        <v>64380</v>
      </c>
      <c r="C15" s="56">
        <v>63312</v>
      </c>
      <c r="D15" s="56">
        <v>62960</v>
      </c>
      <c r="E15" s="56">
        <v>63252</v>
      </c>
      <c r="F15" s="56">
        <v>62518</v>
      </c>
      <c r="G15" s="56">
        <v>62386</v>
      </c>
      <c r="H15" s="56">
        <v>61740</v>
      </c>
      <c r="I15" s="55">
        <f t="shared" si="0"/>
        <v>62935.428571428572</v>
      </c>
    </row>
    <row r="16" spans="1:9" ht="12" customHeight="1" x14ac:dyDescent="0.2">
      <c r="A16" s="51" t="str">
        <f>'Pregnant Women Participating'!A16</f>
        <v>Delaware</v>
      </c>
      <c r="B16" s="53">
        <v>2831</v>
      </c>
      <c r="C16" s="53">
        <v>2755</v>
      </c>
      <c r="D16" s="53">
        <v>2674</v>
      </c>
      <c r="E16" s="53">
        <v>2700</v>
      </c>
      <c r="F16" s="53">
        <v>2662</v>
      </c>
      <c r="G16" s="53">
        <v>2693</v>
      </c>
      <c r="H16" s="53">
        <v>2641</v>
      </c>
      <c r="I16" s="52">
        <f t="shared" si="0"/>
        <v>2708</v>
      </c>
    </row>
    <row r="17" spans="1:9" ht="12" customHeight="1" x14ac:dyDescent="0.2">
      <c r="A17" s="51" t="str">
        <f>'Pregnant Women Participating'!A17</f>
        <v>District of Columbia</v>
      </c>
      <c r="B17" s="53">
        <v>1567</v>
      </c>
      <c r="C17" s="53">
        <v>1552</v>
      </c>
      <c r="D17" s="53">
        <v>1520</v>
      </c>
      <c r="E17" s="53">
        <v>1528</v>
      </c>
      <c r="F17" s="53">
        <v>1479</v>
      </c>
      <c r="G17" s="53">
        <v>1479</v>
      </c>
      <c r="H17" s="53">
        <v>1470</v>
      </c>
      <c r="I17" s="52">
        <f t="shared" si="0"/>
        <v>1513.5714285714287</v>
      </c>
    </row>
    <row r="18" spans="1:9" ht="12" customHeight="1" x14ac:dyDescent="0.2">
      <c r="A18" s="51" t="str">
        <f>'Pregnant Women Participating'!A18</f>
        <v>Maryland</v>
      </c>
      <c r="B18" s="53">
        <v>13709</v>
      </c>
      <c r="C18" s="53">
        <v>13524</v>
      </c>
      <c r="D18" s="53">
        <v>13572</v>
      </c>
      <c r="E18" s="53">
        <v>13560</v>
      </c>
      <c r="F18" s="53">
        <v>13517</v>
      </c>
      <c r="G18" s="53">
        <v>13563</v>
      </c>
      <c r="H18" s="53">
        <v>13442</v>
      </c>
      <c r="I18" s="52">
        <f t="shared" si="0"/>
        <v>13555.285714285714</v>
      </c>
    </row>
    <row r="19" spans="1:9" ht="12" customHeight="1" x14ac:dyDescent="0.2">
      <c r="A19" s="51" t="str">
        <f>'Pregnant Women Participating'!A19</f>
        <v>New Jersey</v>
      </c>
      <c r="B19" s="53">
        <v>15723</v>
      </c>
      <c r="C19" s="53">
        <v>15577</v>
      </c>
      <c r="D19" s="53">
        <v>15456</v>
      </c>
      <c r="E19" s="53">
        <v>15488</v>
      </c>
      <c r="F19" s="53">
        <v>15376</v>
      </c>
      <c r="G19" s="53">
        <v>15251</v>
      </c>
      <c r="H19" s="53">
        <v>15157</v>
      </c>
      <c r="I19" s="52">
        <f t="shared" si="0"/>
        <v>15432.571428571429</v>
      </c>
    </row>
    <row r="20" spans="1:9" ht="12" customHeight="1" x14ac:dyDescent="0.2">
      <c r="A20" s="51" t="str">
        <f>'Pregnant Women Participating'!A20</f>
        <v>Pennsylvania</v>
      </c>
      <c r="B20" s="53">
        <v>30273</v>
      </c>
      <c r="C20" s="53">
        <v>29808</v>
      </c>
      <c r="D20" s="53">
        <v>29356</v>
      </c>
      <c r="E20" s="53">
        <v>29452</v>
      </c>
      <c r="F20" s="53">
        <v>29169</v>
      </c>
      <c r="G20" s="53">
        <v>28878</v>
      </c>
      <c r="H20" s="53">
        <v>29166</v>
      </c>
      <c r="I20" s="52">
        <f t="shared" si="0"/>
        <v>29443.142857142859</v>
      </c>
    </row>
    <row r="21" spans="1:9" ht="12" customHeight="1" x14ac:dyDescent="0.2">
      <c r="A21" s="51" t="str">
        <f>'Pregnant Women Participating'!A21</f>
        <v>Puerto Rico</v>
      </c>
      <c r="B21" s="53">
        <v>9212</v>
      </c>
      <c r="C21" s="53">
        <v>9011</v>
      </c>
      <c r="D21" s="53">
        <v>8985</v>
      </c>
      <c r="E21" s="53">
        <v>9055</v>
      </c>
      <c r="F21" s="53">
        <v>9073</v>
      </c>
      <c r="G21" s="53">
        <v>8971</v>
      </c>
      <c r="H21" s="53">
        <v>8930</v>
      </c>
      <c r="I21" s="52">
        <f t="shared" si="0"/>
        <v>9033.8571428571431</v>
      </c>
    </row>
    <row r="22" spans="1:9" ht="12" customHeight="1" x14ac:dyDescent="0.2">
      <c r="A22" s="51" t="str">
        <f>'Pregnant Women Participating'!A22</f>
        <v>Virginia</v>
      </c>
      <c r="B22" s="53">
        <v>17445</v>
      </c>
      <c r="C22" s="53">
        <v>17039</v>
      </c>
      <c r="D22" s="53">
        <v>16796</v>
      </c>
      <c r="E22" s="53">
        <v>16745</v>
      </c>
      <c r="F22" s="53">
        <v>16430</v>
      </c>
      <c r="G22" s="53">
        <v>16503</v>
      </c>
      <c r="H22" s="53">
        <v>16488</v>
      </c>
      <c r="I22" s="52">
        <f t="shared" si="0"/>
        <v>16778</v>
      </c>
    </row>
    <row r="23" spans="1:9" ht="12" customHeight="1" x14ac:dyDescent="0.2">
      <c r="A23" s="51" t="str">
        <f>'Pregnant Women Participating'!A23</f>
        <v>West Virginia</v>
      </c>
      <c r="B23" s="53">
        <v>6245</v>
      </c>
      <c r="C23" s="53">
        <v>6164</v>
      </c>
      <c r="D23" s="53">
        <v>6120</v>
      </c>
      <c r="E23" s="53">
        <v>6109</v>
      </c>
      <c r="F23" s="53">
        <v>6075</v>
      </c>
      <c r="G23" s="53">
        <v>6011</v>
      </c>
      <c r="H23" s="53">
        <v>5929</v>
      </c>
      <c r="I23" s="52">
        <f t="shared" si="0"/>
        <v>6093.2857142857147</v>
      </c>
    </row>
    <row r="24" spans="1:9" s="57" customFormat="1" ht="24.75" customHeight="1" x14ac:dyDescent="0.2">
      <c r="A24" s="54" t="str">
        <f>'Pregnant Women Participating'!A24</f>
        <v>Mid-Atlantic Region</v>
      </c>
      <c r="B24" s="56">
        <v>97005</v>
      </c>
      <c r="C24" s="56">
        <v>95430</v>
      </c>
      <c r="D24" s="56">
        <v>94479</v>
      </c>
      <c r="E24" s="56">
        <v>94637</v>
      </c>
      <c r="F24" s="56">
        <v>93781</v>
      </c>
      <c r="G24" s="56">
        <v>93349</v>
      </c>
      <c r="H24" s="56">
        <v>93223</v>
      </c>
      <c r="I24" s="55">
        <f t="shared" si="0"/>
        <v>94557.71428571429</v>
      </c>
    </row>
    <row r="25" spans="1:9" ht="12" customHeight="1" x14ac:dyDescent="0.2">
      <c r="A25" s="51" t="str">
        <f>'Pregnant Women Participating'!A25</f>
        <v>Alabama</v>
      </c>
      <c r="B25" s="53">
        <v>23056</v>
      </c>
      <c r="C25" s="53">
        <v>22610</v>
      </c>
      <c r="D25" s="53">
        <v>22428</v>
      </c>
      <c r="E25" s="53">
        <v>22508</v>
      </c>
      <c r="F25" s="53">
        <v>22248</v>
      </c>
      <c r="G25" s="53">
        <v>22317</v>
      </c>
      <c r="H25" s="53">
        <v>22022</v>
      </c>
      <c r="I25" s="52">
        <f t="shared" si="0"/>
        <v>22455.571428571428</v>
      </c>
    </row>
    <row r="26" spans="1:9" ht="12" customHeight="1" x14ac:dyDescent="0.2">
      <c r="A26" s="51" t="str">
        <f>'Pregnant Women Participating'!A26</f>
        <v>Florida</v>
      </c>
      <c r="B26" s="53">
        <v>50303</v>
      </c>
      <c r="C26" s="53">
        <v>49257</v>
      </c>
      <c r="D26" s="53">
        <v>48682</v>
      </c>
      <c r="E26" s="53">
        <v>49191</v>
      </c>
      <c r="F26" s="53">
        <v>49109</v>
      </c>
      <c r="G26" s="53">
        <v>49528</v>
      </c>
      <c r="H26" s="53">
        <v>48520</v>
      </c>
      <c r="I26" s="52">
        <f t="shared" si="0"/>
        <v>49227.142857142855</v>
      </c>
    </row>
    <row r="27" spans="1:9" ht="12" customHeight="1" x14ac:dyDescent="0.2">
      <c r="A27" s="51" t="str">
        <f>'Pregnant Women Participating'!A27</f>
        <v>Georgia</v>
      </c>
      <c r="B27" s="53">
        <v>37893</v>
      </c>
      <c r="C27" s="53">
        <v>37424</v>
      </c>
      <c r="D27" s="53">
        <v>36971</v>
      </c>
      <c r="E27" s="53">
        <v>36721</v>
      </c>
      <c r="F27" s="53">
        <v>36589</v>
      </c>
      <c r="G27" s="53">
        <v>36872</v>
      </c>
      <c r="H27" s="53">
        <v>36711</v>
      </c>
      <c r="I27" s="52">
        <f t="shared" si="0"/>
        <v>37025.857142857145</v>
      </c>
    </row>
    <row r="28" spans="1:9" ht="12" customHeight="1" x14ac:dyDescent="0.2">
      <c r="A28" s="51" t="str">
        <f>'Pregnant Women Participating'!A28</f>
        <v>Kentucky</v>
      </c>
      <c r="B28" s="53">
        <v>17799</v>
      </c>
      <c r="C28" s="53">
        <v>17519</v>
      </c>
      <c r="D28" s="53">
        <v>17482</v>
      </c>
      <c r="E28" s="53">
        <v>17420</v>
      </c>
      <c r="F28" s="53">
        <v>17156</v>
      </c>
      <c r="G28" s="53">
        <v>17266</v>
      </c>
      <c r="H28" s="53">
        <v>17059</v>
      </c>
      <c r="I28" s="52">
        <f t="shared" si="0"/>
        <v>17385.857142857141</v>
      </c>
    </row>
    <row r="29" spans="1:9" ht="12" customHeight="1" x14ac:dyDescent="0.2">
      <c r="A29" s="51" t="str">
        <f>'Pregnant Women Participating'!A29</f>
        <v>Mississippi</v>
      </c>
      <c r="B29" s="53">
        <v>14369</v>
      </c>
      <c r="C29" s="53">
        <v>14068</v>
      </c>
      <c r="D29" s="53">
        <v>13897</v>
      </c>
      <c r="E29" s="53">
        <v>13952</v>
      </c>
      <c r="F29" s="53">
        <v>13952</v>
      </c>
      <c r="G29" s="53">
        <v>13540</v>
      </c>
      <c r="H29" s="53">
        <v>13540</v>
      </c>
      <c r="I29" s="52">
        <f t="shared" si="0"/>
        <v>13902.571428571429</v>
      </c>
    </row>
    <row r="30" spans="1:9" ht="12" customHeight="1" x14ac:dyDescent="0.2">
      <c r="A30" s="51" t="str">
        <f>'Pregnant Women Participating'!A30</f>
        <v>North Carolina</v>
      </c>
      <c r="B30" s="53">
        <v>34506</v>
      </c>
      <c r="C30" s="53">
        <v>33826</v>
      </c>
      <c r="D30" s="53">
        <v>33506</v>
      </c>
      <c r="E30" s="53">
        <v>33582</v>
      </c>
      <c r="F30" s="53">
        <v>33156</v>
      </c>
      <c r="G30" s="53">
        <v>33299</v>
      </c>
      <c r="H30" s="53">
        <v>33290</v>
      </c>
      <c r="I30" s="52">
        <f t="shared" si="0"/>
        <v>33595</v>
      </c>
    </row>
    <row r="31" spans="1:9" ht="12" customHeight="1" x14ac:dyDescent="0.2">
      <c r="A31" s="51" t="str">
        <f>'Pregnant Women Participating'!A31</f>
        <v>South Carolina</v>
      </c>
      <c r="B31" s="53">
        <v>16603</v>
      </c>
      <c r="C31" s="53">
        <v>16232</v>
      </c>
      <c r="D31" s="53">
        <v>15785</v>
      </c>
      <c r="E31" s="53">
        <v>15899</v>
      </c>
      <c r="F31" s="53">
        <v>15717</v>
      </c>
      <c r="G31" s="53">
        <v>15882</v>
      </c>
      <c r="H31" s="53">
        <v>16048</v>
      </c>
      <c r="I31" s="52">
        <f t="shared" si="0"/>
        <v>16023.714285714286</v>
      </c>
    </row>
    <row r="32" spans="1:9" ht="12" customHeight="1" x14ac:dyDescent="0.2">
      <c r="A32" s="51" t="str">
        <f>'Pregnant Women Participating'!A32</f>
        <v>Tennessee</v>
      </c>
      <c r="B32" s="53">
        <v>21662</v>
      </c>
      <c r="C32" s="53">
        <v>21050</v>
      </c>
      <c r="D32" s="53">
        <v>21154</v>
      </c>
      <c r="E32" s="53">
        <v>21525</v>
      </c>
      <c r="F32" s="53">
        <v>21560</v>
      </c>
      <c r="G32" s="53">
        <v>21438</v>
      </c>
      <c r="H32" s="53">
        <v>21729</v>
      </c>
      <c r="I32" s="52">
        <f t="shared" si="0"/>
        <v>21445.428571428572</v>
      </c>
    </row>
    <row r="33" spans="1:9" ht="12" customHeight="1" x14ac:dyDescent="0.2">
      <c r="A33" s="51" t="str">
        <f>'Pregnant Women Participating'!A33</f>
        <v>Choctaw Indians, MS</v>
      </c>
      <c r="B33" s="53">
        <v>161</v>
      </c>
      <c r="C33" s="53">
        <v>158</v>
      </c>
      <c r="D33" s="53">
        <v>149</v>
      </c>
      <c r="E33" s="53">
        <v>141</v>
      </c>
      <c r="F33" s="53">
        <v>134</v>
      </c>
      <c r="G33" s="53">
        <v>133</v>
      </c>
      <c r="H33" s="53">
        <v>131</v>
      </c>
      <c r="I33" s="52">
        <f t="shared" si="0"/>
        <v>143.85714285714286</v>
      </c>
    </row>
    <row r="34" spans="1:9" ht="12" customHeight="1" x14ac:dyDescent="0.2">
      <c r="A34" s="51" t="str">
        <f>'Pregnant Women Participating'!A34</f>
        <v>Eastern Cherokee, NC</v>
      </c>
      <c r="B34" s="53">
        <v>56</v>
      </c>
      <c r="C34" s="53">
        <v>54</v>
      </c>
      <c r="D34" s="53">
        <v>57</v>
      </c>
      <c r="E34" s="53">
        <v>57</v>
      </c>
      <c r="F34" s="53">
        <v>55</v>
      </c>
      <c r="G34" s="53">
        <v>57</v>
      </c>
      <c r="H34" s="53">
        <v>54</v>
      </c>
      <c r="I34" s="52">
        <f t="shared" si="0"/>
        <v>55.714285714285715</v>
      </c>
    </row>
    <row r="35" spans="1:9" s="57" customFormat="1" ht="24.75" customHeight="1" x14ac:dyDescent="0.2">
      <c r="A35" s="54" t="str">
        <f>'Pregnant Women Participating'!A35</f>
        <v>Southeast Region</v>
      </c>
      <c r="B35" s="56">
        <v>216408</v>
      </c>
      <c r="C35" s="56">
        <v>212198</v>
      </c>
      <c r="D35" s="56">
        <v>210111</v>
      </c>
      <c r="E35" s="56">
        <v>210996</v>
      </c>
      <c r="F35" s="56">
        <v>209676</v>
      </c>
      <c r="G35" s="56">
        <v>210332</v>
      </c>
      <c r="H35" s="56">
        <v>209104</v>
      </c>
      <c r="I35" s="55">
        <f t="shared" si="0"/>
        <v>211260.71428571429</v>
      </c>
    </row>
    <row r="36" spans="1:9" ht="12" customHeight="1" x14ac:dyDescent="0.2">
      <c r="A36" s="51" t="str">
        <f>'Pregnant Women Participating'!A36</f>
        <v>Illinois</v>
      </c>
      <c r="B36" s="53">
        <v>26846</v>
      </c>
      <c r="C36" s="53">
        <v>26432</v>
      </c>
      <c r="D36" s="53">
        <v>25917</v>
      </c>
      <c r="E36" s="53">
        <v>25879</v>
      </c>
      <c r="F36" s="53">
        <v>25508</v>
      </c>
      <c r="G36" s="53">
        <v>25593</v>
      </c>
      <c r="H36" s="53">
        <v>25491</v>
      </c>
      <c r="I36" s="52">
        <f t="shared" si="0"/>
        <v>25952.285714285714</v>
      </c>
    </row>
    <row r="37" spans="1:9" ht="12" customHeight="1" x14ac:dyDescent="0.2">
      <c r="A37" s="51" t="str">
        <f>'Pregnant Women Participating'!A37</f>
        <v>Indiana</v>
      </c>
      <c r="B37" s="53">
        <v>21428</v>
      </c>
      <c r="C37" s="53">
        <v>21127</v>
      </c>
      <c r="D37" s="53">
        <v>21008</v>
      </c>
      <c r="E37" s="53">
        <v>21050</v>
      </c>
      <c r="F37" s="53">
        <v>20777</v>
      </c>
      <c r="G37" s="53">
        <v>20776</v>
      </c>
      <c r="H37" s="53">
        <v>20754</v>
      </c>
      <c r="I37" s="52">
        <f t="shared" si="0"/>
        <v>20988.571428571428</v>
      </c>
    </row>
    <row r="38" spans="1:9" ht="12" customHeight="1" x14ac:dyDescent="0.2">
      <c r="A38" s="51" t="str">
        <f>'Pregnant Women Participating'!A38</f>
        <v>Iowa</v>
      </c>
      <c r="B38" s="53">
        <v>9253</v>
      </c>
      <c r="C38" s="53">
        <v>9124</v>
      </c>
      <c r="D38" s="53">
        <v>9061</v>
      </c>
      <c r="E38" s="53">
        <v>8990</v>
      </c>
      <c r="F38" s="53">
        <v>8903</v>
      </c>
      <c r="G38" s="53">
        <v>8945</v>
      </c>
      <c r="H38" s="53">
        <v>8967</v>
      </c>
      <c r="I38" s="52">
        <f t="shared" si="0"/>
        <v>9034.7142857142862</v>
      </c>
    </row>
    <row r="39" spans="1:9" ht="12" customHeight="1" x14ac:dyDescent="0.2">
      <c r="A39" s="51" t="str">
        <f>'Pregnant Women Participating'!A39</f>
        <v>Michigan</v>
      </c>
      <c r="B39" s="53">
        <v>28615</v>
      </c>
      <c r="C39" s="53">
        <v>28331</v>
      </c>
      <c r="D39" s="53">
        <v>27795</v>
      </c>
      <c r="E39" s="53">
        <v>27847</v>
      </c>
      <c r="F39" s="53">
        <v>27601</v>
      </c>
      <c r="G39" s="53">
        <v>27393</v>
      </c>
      <c r="H39" s="53">
        <v>26955</v>
      </c>
      <c r="I39" s="52">
        <f t="shared" si="0"/>
        <v>27791</v>
      </c>
    </row>
    <row r="40" spans="1:9" ht="12" customHeight="1" x14ac:dyDescent="0.2">
      <c r="A40" s="51" t="str">
        <f>'Pregnant Women Participating'!A40</f>
        <v>Minnesota</v>
      </c>
      <c r="B40" s="53">
        <v>10971</v>
      </c>
      <c r="C40" s="53">
        <v>10658</v>
      </c>
      <c r="D40" s="53">
        <v>10505</v>
      </c>
      <c r="E40" s="53">
        <v>10552</v>
      </c>
      <c r="F40" s="53">
        <v>10520</v>
      </c>
      <c r="G40" s="53">
        <v>10525</v>
      </c>
      <c r="H40" s="53">
        <v>10451</v>
      </c>
      <c r="I40" s="52">
        <f t="shared" si="0"/>
        <v>10597.428571428571</v>
      </c>
    </row>
    <row r="41" spans="1:9" ht="12" customHeight="1" x14ac:dyDescent="0.2">
      <c r="A41" s="51" t="str">
        <f>'Pregnant Women Participating'!A41</f>
        <v>Ohio</v>
      </c>
      <c r="B41" s="53">
        <v>35339</v>
      </c>
      <c r="C41" s="53">
        <v>34775</v>
      </c>
      <c r="D41" s="53">
        <v>34338</v>
      </c>
      <c r="E41" s="53">
        <v>34444</v>
      </c>
      <c r="F41" s="53">
        <v>34162</v>
      </c>
      <c r="G41" s="53">
        <v>34062</v>
      </c>
      <c r="H41" s="53">
        <v>34341</v>
      </c>
      <c r="I41" s="52">
        <f t="shared" si="0"/>
        <v>34494.428571428572</v>
      </c>
    </row>
    <row r="42" spans="1:9" ht="12" customHeight="1" x14ac:dyDescent="0.2">
      <c r="A42" s="51" t="str">
        <f>'Pregnant Women Participating'!A42</f>
        <v>Wisconsin</v>
      </c>
      <c r="B42" s="53">
        <v>12778</v>
      </c>
      <c r="C42" s="53">
        <v>12630</v>
      </c>
      <c r="D42" s="53">
        <v>12705</v>
      </c>
      <c r="E42" s="53">
        <v>12780</v>
      </c>
      <c r="F42" s="53">
        <v>12585</v>
      </c>
      <c r="G42" s="53">
        <v>12594</v>
      </c>
      <c r="H42" s="53">
        <v>12415</v>
      </c>
      <c r="I42" s="52">
        <f t="shared" si="0"/>
        <v>12641</v>
      </c>
    </row>
    <row r="43" spans="1:9" s="57" customFormat="1" ht="24.75" customHeight="1" x14ac:dyDescent="0.2">
      <c r="A43" s="54" t="str">
        <f>'Pregnant Women Participating'!A43</f>
        <v>Midwest Region</v>
      </c>
      <c r="B43" s="56">
        <v>145230</v>
      </c>
      <c r="C43" s="56">
        <v>143077</v>
      </c>
      <c r="D43" s="56">
        <v>141329</v>
      </c>
      <c r="E43" s="56">
        <v>141542</v>
      </c>
      <c r="F43" s="56">
        <v>140056</v>
      </c>
      <c r="G43" s="56">
        <v>139888</v>
      </c>
      <c r="H43" s="56">
        <v>139374</v>
      </c>
      <c r="I43" s="55">
        <f t="shared" si="0"/>
        <v>141499.42857142858</v>
      </c>
    </row>
    <row r="44" spans="1:9" ht="12" customHeight="1" x14ac:dyDescent="0.2">
      <c r="A44" s="51" t="str">
        <f>'Pregnant Women Participating'!A44</f>
        <v>Arizona</v>
      </c>
      <c r="B44" s="53">
        <v>19709</v>
      </c>
      <c r="C44" s="53">
        <v>19074</v>
      </c>
      <c r="D44" s="53">
        <v>18906</v>
      </c>
      <c r="E44" s="53">
        <v>19469</v>
      </c>
      <c r="F44" s="53">
        <v>19395</v>
      </c>
      <c r="G44" s="53">
        <v>19234</v>
      </c>
      <c r="H44" s="53">
        <v>19194</v>
      </c>
      <c r="I44" s="52">
        <f t="shared" si="0"/>
        <v>19283</v>
      </c>
    </row>
    <row r="45" spans="1:9" ht="12" customHeight="1" x14ac:dyDescent="0.2">
      <c r="A45" s="51" t="str">
        <f>'Pregnant Women Participating'!A45</f>
        <v>Arkansas</v>
      </c>
      <c r="B45" s="53">
        <v>13140</v>
      </c>
      <c r="C45" s="53">
        <v>12913</v>
      </c>
      <c r="D45" s="53">
        <v>12925</v>
      </c>
      <c r="E45" s="53">
        <v>12912</v>
      </c>
      <c r="F45" s="53">
        <v>12710</v>
      </c>
      <c r="G45" s="53">
        <v>12647</v>
      </c>
      <c r="H45" s="53">
        <v>12657</v>
      </c>
      <c r="I45" s="52">
        <f t="shared" si="0"/>
        <v>12843.428571428571</v>
      </c>
    </row>
    <row r="46" spans="1:9" ht="12" customHeight="1" x14ac:dyDescent="0.2">
      <c r="A46" s="51" t="str">
        <f>'Pregnant Women Participating'!A46</f>
        <v>Louisiana</v>
      </c>
      <c r="B46" s="53">
        <v>21781</v>
      </c>
      <c r="C46" s="53">
        <v>21243</v>
      </c>
      <c r="D46" s="53">
        <v>20981</v>
      </c>
      <c r="E46" s="53">
        <v>20815</v>
      </c>
      <c r="F46" s="53">
        <v>20896</v>
      </c>
      <c r="G46" s="53">
        <v>20817</v>
      </c>
      <c r="H46" s="53">
        <v>20805</v>
      </c>
      <c r="I46" s="52">
        <f t="shared" si="0"/>
        <v>21048.285714285714</v>
      </c>
    </row>
    <row r="47" spans="1:9" ht="12" customHeight="1" x14ac:dyDescent="0.2">
      <c r="A47" s="51" t="str">
        <f>'Pregnant Women Participating'!A47</f>
        <v>New Mexico</v>
      </c>
      <c r="B47" s="53">
        <v>5487</v>
      </c>
      <c r="C47" s="53">
        <v>5436</v>
      </c>
      <c r="D47" s="53">
        <v>5430</v>
      </c>
      <c r="E47" s="53">
        <v>5548</v>
      </c>
      <c r="F47" s="53">
        <v>5607</v>
      </c>
      <c r="G47" s="53">
        <v>5642</v>
      </c>
      <c r="H47" s="53">
        <v>5661</v>
      </c>
      <c r="I47" s="52">
        <f t="shared" si="0"/>
        <v>5544.4285714285716</v>
      </c>
    </row>
    <row r="48" spans="1:9" ht="12" customHeight="1" x14ac:dyDescent="0.2">
      <c r="A48" s="51" t="str">
        <f>'Pregnant Women Participating'!A48</f>
        <v>Oklahoma</v>
      </c>
      <c r="B48" s="53">
        <v>13481</v>
      </c>
      <c r="C48" s="53">
        <v>13199</v>
      </c>
      <c r="D48" s="53">
        <v>13045</v>
      </c>
      <c r="E48" s="53">
        <v>12964</v>
      </c>
      <c r="F48" s="53">
        <v>12725</v>
      </c>
      <c r="G48" s="53">
        <v>12824</v>
      </c>
      <c r="H48" s="53">
        <v>14524</v>
      </c>
      <c r="I48" s="52">
        <f t="shared" si="0"/>
        <v>13251.714285714286</v>
      </c>
    </row>
    <row r="49" spans="1:9" ht="12" customHeight="1" x14ac:dyDescent="0.2">
      <c r="A49" s="51" t="str">
        <f>'Pregnant Women Participating'!A49</f>
        <v>Texas</v>
      </c>
      <c r="B49" s="53">
        <v>77076</v>
      </c>
      <c r="C49" s="53">
        <v>75090</v>
      </c>
      <c r="D49" s="53">
        <v>74389</v>
      </c>
      <c r="E49" s="53">
        <v>74245</v>
      </c>
      <c r="F49" s="53">
        <v>73669</v>
      </c>
      <c r="G49" s="53">
        <v>73057</v>
      </c>
      <c r="H49" s="53">
        <v>72878</v>
      </c>
      <c r="I49" s="52">
        <f t="shared" si="0"/>
        <v>74343.428571428565</v>
      </c>
    </row>
    <row r="50" spans="1:9" ht="12" customHeight="1" x14ac:dyDescent="0.2">
      <c r="A50" s="51" t="str">
        <f>'Pregnant Women Participating'!A50</f>
        <v>Utah</v>
      </c>
      <c r="B50" s="53">
        <v>5545</v>
      </c>
      <c r="C50" s="53">
        <v>5394</v>
      </c>
      <c r="D50" s="53">
        <v>5438</v>
      </c>
      <c r="E50" s="53">
        <v>5512</v>
      </c>
      <c r="F50" s="53">
        <v>5398</v>
      </c>
      <c r="G50" s="53">
        <v>5353</v>
      </c>
      <c r="H50" s="53">
        <v>5355</v>
      </c>
      <c r="I50" s="52">
        <f t="shared" si="0"/>
        <v>5427.8571428571431</v>
      </c>
    </row>
    <row r="51" spans="1:9" ht="12" customHeight="1" x14ac:dyDescent="0.2">
      <c r="A51" s="51" t="str">
        <f>'Pregnant Women Participating'!A51</f>
        <v>Inter-Tribal Council, AZ</v>
      </c>
      <c r="B51" s="53">
        <v>886</v>
      </c>
      <c r="C51" s="53">
        <v>846</v>
      </c>
      <c r="D51" s="53">
        <v>855</v>
      </c>
      <c r="E51" s="53">
        <v>864</v>
      </c>
      <c r="F51" s="53">
        <v>836</v>
      </c>
      <c r="G51" s="53">
        <v>864</v>
      </c>
      <c r="H51" s="53">
        <v>878</v>
      </c>
      <c r="I51" s="52">
        <f t="shared" si="0"/>
        <v>861.28571428571433</v>
      </c>
    </row>
    <row r="52" spans="1:9" ht="12" customHeight="1" x14ac:dyDescent="0.2">
      <c r="A52" s="51" t="str">
        <f>'Pregnant Women Participating'!A52</f>
        <v>Navajo Nation, AZ</v>
      </c>
      <c r="B52" s="53">
        <v>441</v>
      </c>
      <c r="C52" s="53">
        <v>405</v>
      </c>
      <c r="D52" s="53">
        <v>425</v>
      </c>
      <c r="E52" s="53">
        <v>424</v>
      </c>
      <c r="F52" s="53">
        <v>421</v>
      </c>
      <c r="G52" s="53">
        <v>417</v>
      </c>
      <c r="H52" s="53">
        <v>402</v>
      </c>
      <c r="I52" s="52">
        <f t="shared" si="0"/>
        <v>419.28571428571428</v>
      </c>
    </row>
    <row r="53" spans="1:9" ht="12" customHeight="1" x14ac:dyDescent="0.2">
      <c r="A53" s="51" t="str">
        <f>'Pregnant Women Participating'!A53</f>
        <v>Acoma, Canoncito &amp; Laguna, NM</v>
      </c>
      <c r="B53" s="53">
        <v>27</v>
      </c>
      <c r="C53" s="53">
        <v>33</v>
      </c>
      <c r="D53" s="53">
        <v>31</v>
      </c>
      <c r="E53" s="53">
        <v>34</v>
      </c>
      <c r="F53" s="53">
        <v>35</v>
      </c>
      <c r="G53" s="53">
        <v>35</v>
      </c>
      <c r="H53" s="53">
        <v>33</v>
      </c>
      <c r="I53" s="52">
        <f t="shared" si="0"/>
        <v>32.571428571428569</v>
      </c>
    </row>
    <row r="54" spans="1:9" ht="12" customHeight="1" x14ac:dyDescent="0.2">
      <c r="A54" s="51" t="str">
        <f>'Pregnant Women Participating'!A54</f>
        <v>Eight Northern Pueblos, NM</v>
      </c>
      <c r="B54" s="53">
        <v>37</v>
      </c>
      <c r="C54" s="53">
        <v>36</v>
      </c>
      <c r="D54" s="53">
        <v>32</v>
      </c>
      <c r="E54" s="53">
        <v>43</v>
      </c>
      <c r="F54" s="53">
        <v>47</v>
      </c>
      <c r="G54" s="53">
        <v>45</v>
      </c>
      <c r="H54" s="53">
        <v>48</v>
      </c>
      <c r="I54" s="52">
        <f t="shared" si="0"/>
        <v>41.142857142857146</v>
      </c>
    </row>
    <row r="55" spans="1:9" ht="12" customHeight="1" x14ac:dyDescent="0.2">
      <c r="A55" s="51" t="str">
        <f>'Pregnant Women Participating'!A55</f>
        <v>Five Sandoval Pueblos, NM</v>
      </c>
      <c r="B55" s="53">
        <v>24</v>
      </c>
      <c r="C55" s="53">
        <v>23</v>
      </c>
      <c r="D55" s="53">
        <v>24</v>
      </c>
      <c r="E55" s="53">
        <v>24</v>
      </c>
      <c r="F55" s="53">
        <v>25</v>
      </c>
      <c r="G55" s="53">
        <v>23</v>
      </c>
      <c r="H55" s="53">
        <v>28</v>
      </c>
      <c r="I55" s="52">
        <f t="shared" si="0"/>
        <v>24.428571428571427</v>
      </c>
    </row>
    <row r="56" spans="1:9" ht="12" customHeight="1" x14ac:dyDescent="0.2">
      <c r="A56" s="51" t="str">
        <f>'Pregnant Women Participating'!A56</f>
        <v>Isleta Pueblo, NM</v>
      </c>
      <c r="B56" s="53">
        <v>162</v>
      </c>
      <c r="C56" s="53">
        <v>150</v>
      </c>
      <c r="D56" s="53">
        <v>148</v>
      </c>
      <c r="E56" s="53">
        <v>135</v>
      </c>
      <c r="F56" s="53">
        <v>127</v>
      </c>
      <c r="G56" s="53">
        <v>126</v>
      </c>
      <c r="H56" s="53">
        <v>123</v>
      </c>
      <c r="I56" s="52">
        <f t="shared" si="0"/>
        <v>138.71428571428572</v>
      </c>
    </row>
    <row r="57" spans="1:9" ht="12" customHeight="1" x14ac:dyDescent="0.2">
      <c r="A57" s="51" t="str">
        <f>'Pregnant Women Participating'!A57</f>
        <v>San Felipe Pueblo, NM</v>
      </c>
      <c r="B57" s="53">
        <v>27</v>
      </c>
      <c r="C57" s="53">
        <v>27</v>
      </c>
      <c r="D57" s="53">
        <v>31</v>
      </c>
      <c r="E57" s="53">
        <v>33</v>
      </c>
      <c r="F57" s="53">
        <v>33</v>
      </c>
      <c r="G57" s="53">
        <v>31</v>
      </c>
      <c r="H57" s="53">
        <v>28</v>
      </c>
      <c r="I57" s="52">
        <f t="shared" si="0"/>
        <v>30</v>
      </c>
    </row>
    <row r="58" spans="1:9" ht="12" customHeight="1" x14ac:dyDescent="0.2">
      <c r="A58" s="51" t="str">
        <f>'Pregnant Women Participating'!A58</f>
        <v>Santo Domingo Tribe, NM</v>
      </c>
      <c r="B58" s="53">
        <v>15</v>
      </c>
      <c r="C58" s="53">
        <v>14</v>
      </c>
      <c r="D58" s="53">
        <v>14</v>
      </c>
      <c r="E58" s="53">
        <v>5</v>
      </c>
      <c r="F58" s="53">
        <v>17</v>
      </c>
      <c r="G58" s="53">
        <v>18</v>
      </c>
      <c r="H58" s="53">
        <v>16</v>
      </c>
      <c r="I58" s="52">
        <f t="shared" si="0"/>
        <v>14.142857142857142</v>
      </c>
    </row>
    <row r="59" spans="1:9" ht="12" customHeight="1" x14ac:dyDescent="0.2">
      <c r="A59" s="51" t="str">
        <f>'Pregnant Women Participating'!A59</f>
        <v>Zuni Pueblo, NM</v>
      </c>
      <c r="B59" s="53">
        <v>33</v>
      </c>
      <c r="C59" s="53">
        <v>33</v>
      </c>
      <c r="D59" s="53">
        <v>33</v>
      </c>
      <c r="E59" s="53">
        <v>31</v>
      </c>
      <c r="F59" s="53">
        <v>30</v>
      </c>
      <c r="G59" s="53">
        <v>30</v>
      </c>
      <c r="H59" s="53">
        <v>31</v>
      </c>
      <c r="I59" s="52">
        <f t="shared" si="0"/>
        <v>31.571428571428573</v>
      </c>
    </row>
    <row r="60" spans="1:9" ht="12" customHeight="1" x14ac:dyDescent="0.2">
      <c r="A60" s="51" t="str">
        <f>'Pregnant Women Participating'!A60</f>
        <v>Cherokee Nation, OK</v>
      </c>
      <c r="B60" s="53">
        <v>1264</v>
      </c>
      <c r="C60" s="53">
        <v>1218</v>
      </c>
      <c r="D60" s="53">
        <v>1192</v>
      </c>
      <c r="E60" s="53">
        <v>1178</v>
      </c>
      <c r="F60" s="53">
        <v>1109</v>
      </c>
      <c r="G60" s="53">
        <v>1095</v>
      </c>
      <c r="H60" s="53">
        <v>1056</v>
      </c>
      <c r="I60" s="52">
        <f t="shared" si="0"/>
        <v>1158.8571428571429</v>
      </c>
    </row>
    <row r="61" spans="1:9" ht="12" customHeight="1" x14ac:dyDescent="0.2">
      <c r="A61" s="51" t="str">
        <f>'Pregnant Women Participating'!A61</f>
        <v>Chickasaw Nation, OK</v>
      </c>
      <c r="B61" s="53">
        <v>624</v>
      </c>
      <c r="C61" s="53">
        <v>582</v>
      </c>
      <c r="D61" s="53">
        <v>575</v>
      </c>
      <c r="E61" s="53">
        <v>568</v>
      </c>
      <c r="F61" s="53">
        <v>558</v>
      </c>
      <c r="G61" s="53">
        <v>549</v>
      </c>
      <c r="H61" s="53">
        <v>531</v>
      </c>
      <c r="I61" s="52">
        <f t="shared" si="0"/>
        <v>569.57142857142856</v>
      </c>
    </row>
    <row r="62" spans="1:9" ht="12" customHeight="1" x14ac:dyDescent="0.2">
      <c r="A62" s="51" t="str">
        <f>'Pregnant Women Participating'!A62</f>
        <v>Choctaw Nation, OK</v>
      </c>
      <c r="B62" s="53">
        <v>806</v>
      </c>
      <c r="C62" s="53">
        <v>792</v>
      </c>
      <c r="D62" s="53">
        <v>791</v>
      </c>
      <c r="E62" s="53">
        <v>765</v>
      </c>
      <c r="F62" s="53">
        <v>729</v>
      </c>
      <c r="G62" s="53">
        <v>753</v>
      </c>
      <c r="H62" s="53">
        <v>738</v>
      </c>
      <c r="I62" s="52">
        <f t="shared" si="0"/>
        <v>767.71428571428567</v>
      </c>
    </row>
    <row r="63" spans="1:9" ht="12" customHeight="1" x14ac:dyDescent="0.2">
      <c r="A63" s="51" t="str">
        <f>'Pregnant Women Participating'!A63</f>
        <v>Citizen Potawatomi Nation, OK</v>
      </c>
      <c r="B63" s="53">
        <v>189</v>
      </c>
      <c r="C63" s="53">
        <v>179</v>
      </c>
      <c r="D63" s="53">
        <v>175</v>
      </c>
      <c r="E63" s="53">
        <v>174</v>
      </c>
      <c r="F63" s="53">
        <v>182</v>
      </c>
      <c r="G63" s="53">
        <v>175</v>
      </c>
      <c r="H63" s="53">
        <v>172</v>
      </c>
      <c r="I63" s="52">
        <f t="shared" si="0"/>
        <v>178</v>
      </c>
    </row>
    <row r="64" spans="1:9" ht="12" customHeight="1" x14ac:dyDescent="0.2">
      <c r="A64" s="51" t="str">
        <f>'Pregnant Women Participating'!A64</f>
        <v>Inter-Tribal Council, OK</v>
      </c>
      <c r="B64" s="53">
        <v>108</v>
      </c>
      <c r="C64" s="53">
        <v>97</v>
      </c>
      <c r="D64" s="53">
        <v>96</v>
      </c>
      <c r="E64" s="53">
        <v>99</v>
      </c>
      <c r="F64" s="53">
        <v>96</v>
      </c>
      <c r="G64" s="53">
        <v>103</v>
      </c>
      <c r="H64" s="53">
        <v>96</v>
      </c>
      <c r="I64" s="52">
        <f t="shared" si="0"/>
        <v>99.285714285714292</v>
      </c>
    </row>
    <row r="65" spans="1:9" ht="12" customHeight="1" x14ac:dyDescent="0.2">
      <c r="A65" s="51" t="str">
        <f>'Pregnant Women Participating'!A65</f>
        <v>Muscogee Creek Nation, OK</v>
      </c>
      <c r="B65" s="53">
        <v>321</v>
      </c>
      <c r="C65" s="53">
        <v>310</v>
      </c>
      <c r="D65" s="53">
        <v>306</v>
      </c>
      <c r="E65" s="53">
        <v>308</v>
      </c>
      <c r="F65" s="53">
        <v>321</v>
      </c>
      <c r="G65" s="53">
        <v>312</v>
      </c>
      <c r="H65" s="53">
        <v>311</v>
      </c>
      <c r="I65" s="52">
        <f t="shared" si="0"/>
        <v>312.71428571428572</v>
      </c>
    </row>
    <row r="66" spans="1:9" ht="12" customHeight="1" x14ac:dyDescent="0.2">
      <c r="A66" s="51" t="str">
        <f>'Pregnant Women Participating'!A66</f>
        <v>Osage Tribal Council, OK</v>
      </c>
      <c r="B66" s="53">
        <v>449</v>
      </c>
      <c r="C66" s="53">
        <v>427</v>
      </c>
      <c r="D66" s="53">
        <v>413</v>
      </c>
      <c r="E66" s="53">
        <v>412</v>
      </c>
      <c r="F66" s="53">
        <v>390</v>
      </c>
      <c r="G66" s="53">
        <v>386</v>
      </c>
      <c r="H66" s="53">
        <v>383</v>
      </c>
      <c r="I66" s="52">
        <f t="shared" si="0"/>
        <v>408.57142857142856</v>
      </c>
    </row>
    <row r="67" spans="1:9" ht="12" customHeight="1" x14ac:dyDescent="0.2">
      <c r="A67" s="51" t="str">
        <f>'Pregnant Women Participating'!A67</f>
        <v>Otoe-Missouria Tribe, OK</v>
      </c>
      <c r="B67" s="53">
        <v>60</v>
      </c>
      <c r="C67" s="53">
        <v>57</v>
      </c>
      <c r="D67" s="53">
        <v>55</v>
      </c>
      <c r="E67" s="53">
        <v>61</v>
      </c>
      <c r="F67" s="53">
        <v>63</v>
      </c>
      <c r="G67" s="53">
        <v>63</v>
      </c>
      <c r="H67" s="53">
        <v>65</v>
      </c>
      <c r="I67" s="52">
        <f t="shared" si="0"/>
        <v>60.571428571428569</v>
      </c>
    </row>
    <row r="68" spans="1:9" ht="12" customHeight="1" x14ac:dyDescent="0.2">
      <c r="A68" s="51" t="str">
        <f>'Pregnant Women Participating'!A68</f>
        <v>Wichita, Caddo &amp; Delaware (WCD), OK</v>
      </c>
      <c r="B68" s="53">
        <v>564</v>
      </c>
      <c r="C68" s="53">
        <v>553</v>
      </c>
      <c r="D68" s="53">
        <v>561</v>
      </c>
      <c r="E68" s="53">
        <v>593</v>
      </c>
      <c r="F68" s="53">
        <v>563</v>
      </c>
      <c r="G68" s="53">
        <v>548</v>
      </c>
      <c r="H68" s="53">
        <v>542</v>
      </c>
      <c r="I68" s="52">
        <f t="shared" si="0"/>
        <v>560.57142857142856</v>
      </c>
    </row>
    <row r="69" spans="1:9" s="57" customFormat="1" ht="24.75" customHeight="1" x14ac:dyDescent="0.2">
      <c r="A69" s="54" t="str">
        <f>'Pregnant Women Participating'!A69</f>
        <v>Southwest Region</v>
      </c>
      <c r="B69" s="56">
        <v>162256</v>
      </c>
      <c r="C69" s="56">
        <v>158131</v>
      </c>
      <c r="D69" s="56">
        <v>156871</v>
      </c>
      <c r="E69" s="56">
        <v>157216</v>
      </c>
      <c r="F69" s="56">
        <v>155982</v>
      </c>
      <c r="G69" s="56">
        <v>155147</v>
      </c>
      <c r="H69" s="56">
        <v>156555</v>
      </c>
      <c r="I69" s="55">
        <f t="shared" si="0"/>
        <v>157451.14285714287</v>
      </c>
    </row>
    <row r="70" spans="1:9" ht="12" customHeight="1" x14ac:dyDescent="0.2">
      <c r="A70" s="51" t="str">
        <f>'Pregnant Women Participating'!A70</f>
        <v>Colorado</v>
      </c>
      <c r="B70" s="52">
        <v>10385</v>
      </c>
      <c r="C70" s="53">
        <v>10165</v>
      </c>
      <c r="D70" s="53">
        <v>10098</v>
      </c>
      <c r="E70" s="53">
        <v>10240</v>
      </c>
      <c r="F70" s="53">
        <v>10240</v>
      </c>
      <c r="G70" s="53">
        <v>10097</v>
      </c>
      <c r="H70" s="53">
        <v>10140</v>
      </c>
      <c r="I70" s="52">
        <f t="shared" si="0"/>
        <v>10195</v>
      </c>
    </row>
    <row r="71" spans="1:9" ht="12" customHeight="1" x14ac:dyDescent="0.2">
      <c r="A71" s="51" t="str">
        <f>'Pregnant Women Participating'!A71</f>
        <v>Kansas</v>
      </c>
      <c r="B71" s="52">
        <v>6526</v>
      </c>
      <c r="C71" s="53">
        <v>6322</v>
      </c>
      <c r="D71" s="53">
        <v>6414</v>
      </c>
      <c r="E71" s="53">
        <v>6412</v>
      </c>
      <c r="F71" s="53">
        <v>6308</v>
      </c>
      <c r="G71" s="53">
        <v>6251</v>
      </c>
      <c r="H71" s="53">
        <v>6277</v>
      </c>
      <c r="I71" s="52">
        <f t="shared" si="0"/>
        <v>6358.5714285714284</v>
      </c>
    </row>
    <row r="72" spans="1:9" ht="12" customHeight="1" x14ac:dyDescent="0.2">
      <c r="A72" s="51" t="str">
        <f>'Pregnant Women Participating'!A72</f>
        <v>Missouri</v>
      </c>
      <c r="B72" s="52">
        <v>17071</v>
      </c>
      <c r="C72" s="53">
        <v>16473</v>
      </c>
      <c r="D72" s="53">
        <v>16239</v>
      </c>
      <c r="E72" s="53">
        <v>16290</v>
      </c>
      <c r="F72" s="53">
        <v>15854</v>
      </c>
      <c r="G72" s="53">
        <v>15890</v>
      </c>
      <c r="H72" s="53">
        <v>16005</v>
      </c>
      <c r="I72" s="52">
        <f t="shared" si="0"/>
        <v>16260.285714285714</v>
      </c>
    </row>
    <row r="73" spans="1:9" ht="12" customHeight="1" x14ac:dyDescent="0.2">
      <c r="A73" s="51" t="str">
        <f>'Pregnant Women Participating'!A73</f>
        <v>Montana</v>
      </c>
      <c r="B73" s="52">
        <v>1678</v>
      </c>
      <c r="C73" s="53">
        <v>1648</v>
      </c>
      <c r="D73" s="53">
        <v>1646</v>
      </c>
      <c r="E73" s="53">
        <v>1635</v>
      </c>
      <c r="F73" s="53">
        <v>1616</v>
      </c>
      <c r="G73" s="53">
        <v>1589</v>
      </c>
      <c r="H73" s="53">
        <v>1579</v>
      </c>
      <c r="I73" s="52">
        <f t="shared" si="0"/>
        <v>1627.2857142857142</v>
      </c>
    </row>
    <row r="74" spans="1:9" ht="12" customHeight="1" x14ac:dyDescent="0.2">
      <c r="A74" s="51" t="str">
        <f>'Pregnant Women Participating'!A74</f>
        <v>Nebraska</v>
      </c>
      <c r="B74" s="52">
        <v>5198</v>
      </c>
      <c r="C74" s="53">
        <v>5176</v>
      </c>
      <c r="D74" s="53">
        <v>5096</v>
      </c>
      <c r="E74" s="53">
        <v>5117</v>
      </c>
      <c r="F74" s="53">
        <v>4960</v>
      </c>
      <c r="G74" s="53">
        <v>4894</v>
      </c>
      <c r="H74" s="53">
        <v>4944</v>
      </c>
      <c r="I74" s="52">
        <f t="shared" si="0"/>
        <v>5055</v>
      </c>
    </row>
    <row r="75" spans="1:9" ht="12" customHeight="1" x14ac:dyDescent="0.2">
      <c r="A75" s="51" t="str">
        <f>'Pregnant Women Participating'!A75</f>
        <v>North Dakota</v>
      </c>
      <c r="B75" s="52">
        <v>1458</v>
      </c>
      <c r="C75" s="53">
        <v>1427</v>
      </c>
      <c r="D75" s="53">
        <v>1400</v>
      </c>
      <c r="E75" s="53">
        <v>1459</v>
      </c>
      <c r="F75" s="53">
        <v>1439</v>
      </c>
      <c r="G75" s="53">
        <v>1415</v>
      </c>
      <c r="H75" s="53">
        <v>1410</v>
      </c>
      <c r="I75" s="52">
        <f t="shared" si="0"/>
        <v>1429.7142857142858</v>
      </c>
    </row>
    <row r="76" spans="1:9" ht="12" customHeight="1" x14ac:dyDescent="0.2">
      <c r="A76" s="51" t="str">
        <f>'Pregnant Women Participating'!A76</f>
        <v>South Dakota</v>
      </c>
      <c r="B76" s="52">
        <v>2005</v>
      </c>
      <c r="C76" s="53">
        <v>1951</v>
      </c>
      <c r="D76" s="53">
        <v>1940</v>
      </c>
      <c r="E76" s="53">
        <v>1919</v>
      </c>
      <c r="F76" s="53">
        <v>1850</v>
      </c>
      <c r="G76" s="53">
        <v>1817</v>
      </c>
      <c r="H76" s="53">
        <v>1768</v>
      </c>
      <c r="I76" s="52">
        <f t="shared" si="0"/>
        <v>1892.8571428571429</v>
      </c>
    </row>
    <row r="77" spans="1:9" ht="12" customHeight="1" x14ac:dyDescent="0.2">
      <c r="A77" s="51" t="str">
        <f>'Pregnant Women Participating'!A77</f>
        <v>Wyoming</v>
      </c>
      <c r="B77" s="52">
        <v>1072</v>
      </c>
      <c r="C77" s="53">
        <v>1044</v>
      </c>
      <c r="D77" s="53">
        <v>1053</v>
      </c>
      <c r="E77" s="53">
        <v>1073</v>
      </c>
      <c r="F77" s="53">
        <v>1050</v>
      </c>
      <c r="G77" s="53">
        <v>1038</v>
      </c>
      <c r="H77" s="53">
        <v>1003</v>
      </c>
      <c r="I77" s="52">
        <f t="shared" si="0"/>
        <v>1047.5714285714287</v>
      </c>
    </row>
    <row r="78" spans="1:9" ht="12" customHeight="1" x14ac:dyDescent="0.2">
      <c r="A78" s="51" t="str">
        <f>'Pregnant Women Participating'!A78</f>
        <v>Ute Mountain Ute Tribe, CO</v>
      </c>
      <c r="B78" s="52">
        <v>17</v>
      </c>
      <c r="C78" s="53">
        <v>23</v>
      </c>
      <c r="D78" s="53">
        <v>24</v>
      </c>
      <c r="E78" s="53">
        <v>23</v>
      </c>
      <c r="F78" s="53">
        <v>24</v>
      </c>
      <c r="G78" s="53">
        <v>23</v>
      </c>
      <c r="H78" s="53">
        <v>18</v>
      </c>
      <c r="I78" s="52">
        <f t="shared" si="0"/>
        <v>21.714285714285715</v>
      </c>
    </row>
    <row r="79" spans="1:9" ht="12" customHeight="1" x14ac:dyDescent="0.2">
      <c r="A79" s="51" t="str">
        <f>'Pregnant Women Participating'!A79</f>
        <v>Omaha Sioux, NE</v>
      </c>
      <c r="B79" s="52">
        <v>37</v>
      </c>
      <c r="C79" s="53">
        <v>42</v>
      </c>
      <c r="D79" s="53">
        <v>43</v>
      </c>
      <c r="E79" s="53">
        <v>43</v>
      </c>
      <c r="F79" s="53">
        <v>40</v>
      </c>
      <c r="G79" s="53">
        <v>40</v>
      </c>
      <c r="H79" s="53">
        <v>36</v>
      </c>
      <c r="I79" s="52">
        <f t="shared" si="0"/>
        <v>40.142857142857146</v>
      </c>
    </row>
    <row r="80" spans="1:9" ht="12" customHeight="1" x14ac:dyDescent="0.2">
      <c r="A80" s="51" t="str">
        <f>'Pregnant Women Participating'!A80</f>
        <v>Santee Sioux, NE</v>
      </c>
      <c r="B80" s="52">
        <v>12</v>
      </c>
      <c r="C80" s="53">
        <v>14</v>
      </c>
      <c r="D80" s="53">
        <v>14</v>
      </c>
      <c r="E80" s="53">
        <v>13</v>
      </c>
      <c r="F80" s="53">
        <v>15</v>
      </c>
      <c r="G80" s="53">
        <v>13</v>
      </c>
      <c r="H80" s="53">
        <v>15</v>
      </c>
      <c r="I80" s="52">
        <f t="shared" si="0"/>
        <v>13.714285714285714</v>
      </c>
    </row>
    <row r="81" spans="1:9" ht="12" customHeight="1" x14ac:dyDescent="0.2">
      <c r="A81" s="51" t="str">
        <f>'Pregnant Women Participating'!A81</f>
        <v>Winnebago Tribe, NE</v>
      </c>
      <c r="B81" s="52">
        <v>37</v>
      </c>
      <c r="C81" s="53">
        <v>30</v>
      </c>
      <c r="D81" s="53">
        <v>27</v>
      </c>
      <c r="E81" s="53">
        <v>22</v>
      </c>
      <c r="F81" s="53">
        <v>19</v>
      </c>
      <c r="G81" s="53">
        <v>15</v>
      </c>
      <c r="H81" s="53">
        <v>18</v>
      </c>
      <c r="I81" s="52">
        <f t="shared" si="0"/>
        <v>24</v>
      </c>
    </row>
    <row r="82" spans="1:9" ht="12" customHeight="1" x14ac:dyDescent="0.2">
      <c r="A82" s="51" t="str">
        <f>'Pregnant Women Participating'!A82</f>
        <v>Standing Rock Sioux Tribe, ND</v>
      </c>
      <c r="B82" s="52">
        <v>48</v>
      </c>
      <c r="C82" s="53">
        <v>54</v>
      </c>
      <c r="D82" s="53">
        <v>52</v>
      </c>
      <c r="E82" s="53">
        <v>51</v>
      </c>
      <c r="F82" s="53">
        <v>48</v>
      </c>
      <c r="G82" s="53">
        <v>49</v>
      </c>
      <c r="H82" s="53">
        <v>49</v>
      </c>
      <c r="I82" s="52">
        <f t="shared" si="0"/>
        <v>50.142857142857146</v>
      </c>
    </row>
    <row r="83" spans="1:9" ht="12" customHeight="1" x14ac:dyDescent="0.2">
      <c r="A83" s="51" t="str">
        <f>'Pregnant Women Participating'!A83</f>
        <v>Three Affiliated Tribes, ND</v>
      </c>
      <c r="B83" s="52">
        <v>27</v>
      </c>
      <c r="C83" s="53">
        <v>25</v>
      </c>
      <c r="D83" s="53">
        <v>26</v>
      </c>
      <c r="E83" s="53">
        <v>25</v>
      </c>
      <c r="F83" s="53">
        <v>19</v>
      </c>
      <c r="G83" s="53">
        <v>18</v>
      </c>
      <c r="H83" s="53">
        <v>18</v>
      </c>
      <c r="I83" s="52">
        <f t="shared" si="0"/>
        <v>22.571428571428573</v>
      </c>
    </row>
    <row r="84" spans="1:9" ht="12" customHeight="1" x14ac:dyDescent="0.2">
      <c r="A84" s="51" t="str">
        <f>'Pregnant Women Participating'!A84</f>
        <v>Cheyenne River Sioux, SD</v>
      </c>
      <c r="B84" s="52">
        <v>62</v>
      </c>
      <c r="C84" s="53">
        <v>81</v>
      </c>
      <c r="D84" s="53">
        <v>78</v>
      </c>
      <c r="E84" s="53">
        <v>72</v>
      </c>
      <c r="F84" s="53">
        <v>75</v>
      </c>
      <c r="G84" s="53">
        <v>73</v>
      </c>
      <c r="H84" s="53">
        <v>78</v>
      </c>
      <c r="I84" s="52">
        <f t="shared" si="0"/>
        <v>74.142857142857139</v>
      </c>
    </row>
    <row r="85" spans="1:9" ht="12" customHeight="1" x14ac:dyDescent="0.2">
      <c r="A85" s="51" t="str">
        <f>'Pregnant Women Participating'!A85</f>
        <v>Rosebud Sioux, SD</v>
      </c>
      <c r="B85" s="52">
        <v>86</v>
      </c>
      <c r="C85" s="53">
        <v>102</v>
      </c>
      <c r="D85" s="53">
        <v>102</v>
      </c>
      <c r="E85" s="53">
        <v>106</v>
      </c>
      <c r="F85" s="53">
        <v>100</v>
      </c>
      <c r="G85" s="53">
        <v>98</v>
      </c>
      <c r="H85" s="53">
        <v>104</v>
      </c>
      <c r="I85" s="52">
        <f t="shared" si="0"/>
        <v>99.714285714285708</v>
      </c>
    </row>
    <row r="86" spans="1:9" ht="12" customHeight="1" x14ac:dyDescent="0.2">
      <c r="A86" s="51" t="str">
        <f>'Pregnant Women Participating'!A86</f>
        <v>Northern Arapahoe, WY</v>
      </c>
      <c r="B86" s="52">
        <v>31</v>
      </c>
      <c r="C86" s="53">
        <v>35</v>
      </c>
      <c r="D86" s="53">
        <v>32</v>
      </c>
      <c r="E86" s="53">
        <v>34</v>
      </c>
      <c r="F86" s="53">
        <v>28</v>
      </c>
      <c r="G86" s="53">
        <v>31</v>
      </c>
      <c r="H86" s="53">
        <v>28</v>
      </c>
      <c r="I86" s="52">
        <f t="shared" si="0"/>
        <v>31.285714285714285</v>
      </c>
    </row>
    <row r="87" spans="1:9" ht="12" customHeight="1" x14ac:dyDescent="0.2">
      <c r="A87" s="51" t="str">
        <f>'Pregnant Women Participating'!A87</f>
        <v>Shoshone Tribe, WY</v>
      </c>
      <c r="B87" s="52">
        <v>13</v>
      </c>
      <c r="C87" s="53">
        <v>14</v>
      </c>
      <c r="D87" s="53">
        <v>16</v>
      </c>
      <c r="E87" s="53">
        <v>14</v>
      </c>
      <c r="F87" s="53">
        <v>16</v>
      </c>
      <c r="G87" s="53">
        <v>17</v>
      </c>
      <c r="H87" s="53">
        <v>22</v>
      </c>
      <c r="I87" s="52">
        <f t="shared" si="0"/>
        <v>16</v>
      </c>
    </row>
    <row r="88" spans="1:9" s="57" customFormat="1" ht="24.75" customHeight="1" x14ac:dyDescent="0.2">
      <c r="A88" s="54" t="str">
        <f>'Pregnant Women Participating'!A88</f>
        <v>Mountain Plains</v>
      </c>
      <c r="B88" s="56">
        <v>45763</v>
      </c>
      <c r="C88" s="56">
        <v>44626</v>
      </c>
      <c r="D88" s="56">
        <v>44300</v>
      </c>
      <c r="E88" s="56">
        <v>44548</v>
      </c>
      <c r="F88" s="56">
        <v>43701</v>
      </c>
      <c r="G88" s="56">
        <v>43368</v>
      </c>
      <c r="H88" s="56">
        <v>43512</v>
      </c>
      <c r="I88" s="55">
        <f t="shared" si="0"/>
        <v>44259.714285714283</v>
      </c>
    </row>
    <row r="89" spans="1:9" ht="12" customHeight="1" x14ac:dyDescent="0.2">
      <c r="A89" s="58" t="str">
        <f>'Pregnant Women Participating'!A89</f>
        <v>Alaska</v>
      </c>
      <c r="B89" s="52">
        <v>1371</v>
      </c>
      <c r="C89" s="53">
        <v>1335</v>
      </c>
      <c r="D89" s="53">
        <v>1311</v>
      </c>
      <c r="E89" s="53">
        <v>1298</v>
      </c>
      <c r="F89" s="53">
        <v>1282</v>
      </c>
      <c r="G89" s="53">
        <v>1266</v>
      </c>
      <c r="H89" s="53">
        <v>1271</v>
      </c>
      <c r="I89" s="52">
        <f t="shared" si="0"/>
        <v>1304.8571428571429</v>
      </c>
    </row>
    <row r="90" spans="1:9" ht="12" customHeight="1" x14ac:dyDescent="0.2">
      <c r="A90" s="58" t="str">
        <f>'Pregnant Women Participating'!A90</f>
        <v>American Samoa</v>
      </c>
      <c r="B90" s="52">
        <v>344</v>
      </c>
      <c r="C90" s="53">
        <v>345</v>
      </c>
      <c r="D90" s="53">
        <v>341</v>
      </c>
      <c r="E90" s="53">
        <v>336</v>
      </c>
      <c r="F90" s="53">
        <v>339</v>
      </c>
      <c r="G90" s="53">
        <v>333</v>
      </c>
      <c r="H90" s="53">
        <v>324</v>
      </c>
      <c r="I90" s="52">
        <f t="shared" si="0"/>
        <v>337.42857142857144</v>
      </c>
    </row>
    <row r="91" spans="1:9" ht="12" customHeight="1" x14ac:dyDescent="0.2">
      <c r="A91" s="58" t="str">
        <f>'Pregnant Women Participating'!A91</f>
        <v>California</v>
      </c>
      <c r="B91" s="52">
        <v>87575</v>
      </c>
      <c r="C91" s="53">
        <v>85901</v>
      </c>
      <c r="D91" s="53">
        <v>84983</v>
      </c>
      <c r="E91" s="53">
        <v>85301</v>
      </c>
      <c r="F91" s="53">
        <v>84707</v>
      </c>
      <c r="G91" s="53">
        <v>84043</v>
      </c>
      <c r="H91" s="53">
        <v>83811</v>
      </c>
      <c r="I91" s="52">
        <f t="shared" si="0"/>
        <v>85188.71428571429</v>
      </c>
    </row>
    <row r="92" spans="1:9" ht="12" customHeight="1" x14ac:dyDescent="0.2">
      <c r="A92" s="58" t="str">
        <f>'Pregnant Women Participating'!A92</f>
        <v>Guam</v>
      </c>
      <c r="B92" s="52">
        <v>781</v>
      </c>
      <c r="C92" s="53">
        <v>760</v>
      </c>
      <c r="D92" s="53">
        <v>764</v>
      </c>
      <c r="E92" s="53">
        <v>779</v>
      </c>
      <c r="F92" s="53">
        <v>787</v>
      </c>
      <c r="G92" s="53">
        <v>794</v>
      </c>
      <c r="H92" s="53">
        <v>775</v>
      </c>
      <c r="I92" s="52">
        <f t="shared" si="0"/>
        <v>777.14285714285711</v>
      </c>
    </row>
    <row r="93" spans="1:9" ht="12" customHeight="1" x14ac:dyDescent="0.2">
      <c r="A93" s="58" t="str">
        <f>'Pregnant Women Participating'!A93</f>
        <v>Hawaii</v>
      </c>
      <c r="B93" s="52">
        <v>2361</v>
      </c>
      <c r="C93" s="53">
        <v>2295</v>
      </c>
      <c r="D93" s="53">
        <v>2293</v>
      </c>
      <c r="E93" s="53">
        <v>2263</v>
      </c>
      <c r="F93" s="53">
        <v>2205</v>
      </c>
      <c r="G93" s="53">
        <v>2178</v>
      </c>
      <c r="H93" s="53">
        <v>2142</v>
      </c>
      <c r="I93" s="52">
        <f t="shared" si="0"/>
        <v>2248.1428571428573</v>
      </c>
    </row>
    <row r="94" spans="1:9" ht="12" customHeight="1" x14ac:dyDescent="0.2">
      <c r="A94" s="58" t="str">
        <f>'Pregnant Women Participating'!A94</f>
        <v>Idaho</v>
      </c>
      <c r="B94" s="52">
        <v>3177</v>
      </c>
      <c r="C94" s="53">
        <v>3130</v>
      </c>
      <c r="D94" s="53">
        <v>3071</v>
      </c>
      <c r="E94" s="53">
        <v>3088</v>
      </c>
      <c r="F94" s="53">
        <v>2991</v>
      </c>
      <c r="G94" s="53">
        <v>3044</v>
      </c>
      <c r="H94" s="53">
        <v>3073</v>
      </c>
      <c r="I94" s="52">
        <f t="shared" si="0"/>
        <v>3082</v>
      </c>
    </row>
    <row r="95" spans="1:9" ht="12" customHeight="1" x14ac:dyDescent="0.2">
      <c r="A95" s="58" t="str">
        <f>'Pregnant Women Participating'!A95</f>
        <v>Nevada</v>
      </c>
      <c r="B95" s="52">
        <v>8191</v>
      </c>
      <c r="C95" s="53">
        <v>7956</v>
      </c>
      <c r="D95" s="53">
        <v>7915</v>
      </c>
      <c r="E95" s="53">
        <v>7986</v>
      </c>
      <c r="F95" s="53">
        <v>7936</v>
      </c>
      <c r="G95" s="53">
        <v>7860</v>
      </c>
      <c r="H95" s="53">
        <v>7940</v>
      </c>
      <c r="I95" s="52">
        <f t="shared" si="0"/>
        <v>7969.1428571428569</v>
      </c>
    </row>
    <row r="96" spans="1:9" ht="12" customHeight="1" x14ac:dyDescent="0.2">
      <c r="A96" s="58" t="str">
        <f>'Pregnant Women Participating'!A96</f>
        <v>Oregon</v>
      </c>
      <c r="B96" s="52">
        <v>8482</v>
      </c>
      <c r="C96" s="53">
        <v>8267</v>
      </c>
      <c r="D96" s="53">
        <v>8215</v>
      </c>
      <c r="E96" s="53">
        <v>8255</v>
      </c>
      <c r="F96" s="53">
        <v>8066</v>
      </c>
      <c r="G96" s="53">
        <v>8042</v>
      </c>
      <c r="H96" s="53">
        <v>8016</v>
      </c>
      <c r="I96" s="52">
        <f t="shared" si="0"/>
        <v>8191.8571428571431</v>
      </c>
    </row>
    <row r="97" spans="1:9" ht="12" customHeight="1" x14ac:dyDescent="0.2">
      <c r="A97" s="58" t="str">
        <f>'Pregnant Women Participating'!A97</f>
        <v>Washington</v>
      </c>
      <c r="B97" s="52">
        <v>12127</v>
      </c>
      <c r="C97" s="53">
        <v>12006</v>
      </c>
      <c r="D97" s="53">
        <v>12079</v>
      </c>
      <c r="E97" s="53">
        <v>12194</v>
      </c>
      <c r="F97" s="53">
        <v>12162</v>
      </c>
      <c r="G97" s="53">
        <v>12198</v>
      </c>
      <c r="H97" s="53">
        <v>12090</v>
      </c>
      <c r="I97" s="52">
        <f t="shared" si="0"/>
        <v>12122.285714285714</v>
      </c>
    </row>
    <row r="98" spans="1:9" ht="12" customHeight="1" x14ac:dyDescent="0.2">
      <c r="A98" s="58" t="str">
        <f>'Pregnant Women Participating'!A98</f>
        <v>Northern Marianas</v>
      </c>
      <c r="B98" s="52">
        <v>190</v>
      </c>
      <c r="C98" s="53">
        <v>195</v>
      </c>
      <c r="D98" s="53">
        <v>206</v>
      </c>
      <c r="E98" s="53">
        <v>213</v>
      </c>
      <c r="F98" s="53">
        <v>213</v>
      </c>
      <c r="G98" s="53">
        <v>214</v>
      </c>
      <c r="H98" s="53">
        <v>225</v>
      </c>
      <c r="I98" s="52">
        <f t="shared" si="0"/>
        <v>208</v>
      </c>
    </row>
    <row r="99" spans="1:9" ht="12" customHeight="1" x14ac:dyDescent="0.2">
      <c r="A99" s="58" t="str">
        <f>'Pregnant Women Participating'!A99</f>
        <v>Inter-Tribal Council, NV</v>
      </c>
      <c r="B99" s="52">
        <v>42</v>
      </c>
      <c r="C99" s="53">
        <v>43</v>
      </c>
      <c r="D99" s="53">
        <v>49</v>
      </c>
      <c r="E99" s="53">
        <v>57</v>
      </c>
      <c r="F99" s="53">
        <v>59</v>
      </c>
      <c r="G99" s="53">
        <v>59</v>
      </c>
      <c r="H99" s="53">
        <v>60</v>
      </c>
      <c r="I99" s="52">
        <f t="shared" si="0"/>
        <v>52.714285714285715</v>
      </c>
    </row>
    <row r="100" spans="1:9" s="57" customFormat="1" ht="24.75" customHeight="1" x14ac:dyDescent="0.2">
      <c r="A100" s="54" t="str">
        <f>'Pregnant Women Participating'!A100</f>
        <v>Western Region</v>
      </c>
      <c r="B100" s="56">
        <v>124641</v>
      </c>
      <c r="C100" s="56">
        <v>122233</v>
      </c>
      <c r="D100" s="56">
        <v>121227</v>
      </c>
      <c r="E100" s="56">
        <v>121770</v>
      </c>
      <c r="F100" s="56">
        <v>120747</v>
      </c>
      <c r="G100" s="56">
        <v>120031</v>
      </c>
      <c r="H100" s="56">
        <v>119727</v>
      </c>
      <c r="I100" s="55">
        <f t="shared" si="0"/>
        <v>121482.28571428571</v>
      </c>
    </row>
    <row r="101" spans="1:9" s="62" customFormat="1" ht="16.5" customHeight="1" thickBot="1" x14ac:dyDescent="0.25">
      <c r="A101" s="59" t="str">
        <f>'Pregnant Women Participating'!A101</f>
        <v>TOTAL</v>
      </c>
      <c r="B101" s="60">
        <v>855683</v>
      </c>
      <c r="C101" s="61">
        <v>839007</v>
      </c>
      <c r="D101" s="61">
        <v>831277</v>
      </c>
      <c r="E101" s="61">
        <v>833961</v>
      </c>
      <c r="F101" s="61">
        <v>826461</v>
      </c>
      <c r="G101" s="61">
        <v>824501</v>
      </c>
      <c r="H101" s="61">
        <v>823235</v>
      </c>
      <c r="I101" s="60">
        <f t="shared" si="0"/>
        <v>833446.42857142852</v>
      </c>
    </row>
    <row r="102" spans="1:9" ht="12.75" customHeight="1" thickTop="1" x14ac:dyDescent="0.2">
      <c r="A102" s="63"/>
    </row>
    <row r="103" spans="1:9" x14ac:dyDescent="0.2">
      <c r="A103" s="63"/>
    </row>
    <row r="104" spans="1:9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I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9" width="13.7109375" style="3" customWidth="1"/>
    <col min="10" max="16384" width="9.140625" style="3"/>
  </cols>
  <sheetData>
    <row r="1" spans="1:9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</row>
    <row r="2" spans="1:9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</row>
    <row r="3" spans="1:9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</row>
    <row r="4" spans="1:9" ht="12" customHeight="1" x14ac:dyDescent="0.2">
      <c r="A4" s="2"/>
      <c r="B4" s="2"/>
      <c r="C4" s="2"/>
      <c r="D4" s="2"/>
      <c r="E4" s="2"/>
      <c r="F4" s="2"/>
      <c r="G4" s="2"/>
      <c r="H4" s="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2" t="s">
        <v>12</v>
      </c>
    </row>
    <row r="6" spans="1:9" ht="12" customHeight="1" x14ac:dyDescent="0.2">
      <c r="A6" s="7" t="str">
        <f>'Pregnant Women Participating'!A6</f>
        <v>Connecticut</v>
      </c>
      <c r="B6" s="13">
        <v>11689</v>
      </c>
      <c r="C6" s="4">
        <v>11437</v>
      </c>
      <c r="D6" s="4">
        <v>11329</v>
      </c>
      <c r="E6" s="4">
        <v>11511</v>
      </c>
      <c r="F6" s="4">
        <v>11362</v>
      </c>
      <c r="G6" s="4">
        <v>11344</v>
      </c>
      <c r="H6" s="4">
        <v>11177</v>
      </c>
      <c r="I6" s="13">
        <f t="shared" ref="I6:I101" si="0">IF(SUM(B6:H6)&gt;0,AVERAGE(B6:H6)," ")</f>
        <v>11407</v>
      </c>
    </row>
    <row r="7" spans="1:9" ht="12" customHeight="1" x14ac:dyDescent="0.2">
      <c r="A7" s="7" t="str">
        <f>'Pregnant Women Participating'!A7</f>
        <v>Maine</v>
      </c>
      <c r="B7" s="13">
        <v>3830</v>
      </c>
      <c r="C7" s="4">
        <v>3809</v>
      </c>
      <c r="D7" s="4">
        <v>3826</v>
      </c>
      <c r="E7" s="4">
        <v>3824</v>
      </c>
      <c r="F7" s="4">
        <v>3765</v>
      </c>
      <c r="G7" s="4">
        <v>3773</v>
      </c>
      <c r="H7" s="4">
        <v>3787</v>
      </c>
      <c r="I7" s="13">
        <f t="shared" si="0"/>
        <v>3802</v>
      </c>
    </row>
    <row r="8" spans="1:9" ht="12" customHeight="1" x14ac:dyDescent="0.2">
      <c r="A8" s="7" t="str">
        <f>'Pregnant Women Participating'!A8</f>
        <v>Massachusetts</v>
      </c>
      <c r="B8" s="13">
        <v>24403</v>
      </c>
      <c r="C8" s="4">
        <v>24245</v>
      </c>
      <c r="D8" s="4">
        <v>23956</v>
      </c>
      <c r="E8" s="4">
        <v>24394</v>
      </c>
      <c r="F8" s="4">
        <v>24206</v>
      </c>
      <c r="G8" s="4">
        <v>24305</v>
      </c>
      <c r="H8" s="4">
        <v>23758</v>
      </c>
      <c r="I8" s="13">
        <f t="shared" si="0"/>
        <v>24181</v>
      </c>
    </row>
    <row r="9" spans="1:9" ht="12" customHeight="1" x14ac:dyDescent="0.2">
      <c r="A9" s="7" t="str">
        <f>'Pregnant Women Participating'!A9</f>
        <v>New Hampshire</v>
      </c>
      <c r="B9" s="13">
        <v>2275</v>
      </c>
      <c r="C9" s="4">
        <v>2252</v>
      </c>
      <c r="D9" s="4">
        <v>2280</v>
      </c>
      <c r="E9" s="4">
        <v>2264</v>
      </c>
      <c r="F9" s="4">
        <v>2221</v>
      </c>
      <c r="G9" s="4">
        <v>2265</v>
      </c>
      <c r="H9" s="4">
        <v>2257</v>
      </c>
      <c r="I9" s="13">
        <f t="shared" si="0"/>
        <v>2259.1428571428573</v>
      </c>
    </row>
    <row r="10" spans="1:9" ht="12" customHeight="1" x14ac:dyDescent="0.2">
      <c r="A10" s="7" t="str">
        <f>'Pregnant Women Participating'!A10</f>
        <v>New York</v>
      </c>
      <c r="B10" s="13">
        <v>91188</v>
      </c>
      <c r="C10" s="4">
        <v>89963</v>
      </c>
      <c r="D10" s="4">
        <v>90009</v>
      </c>
      <c r="E10" s="4">
        <v>90842</v>
      </c>
      <c r="F10" s="4">
        <v>90221</v>
      </c>
      <c r="G10" s="4">
        <v>90702</v>
      </c>
      <c r="H10" s="4">
        <v>90299</v>
      </c>
      <c r="I10" s="13">
        <f t="shared" si="0"/>
        <v>90460.571428571435</v>
      </c>
    </row>
    <row r="11" spans="1:9" ht="12" customHeight="1" x14ac:dyDescent="0.2">
      <c r="A11" s="7" t="str">
        <f>'Pregnant Women Participating'!A11</f>
        <v>Rhode Island</v>
      </c>
      <c r="B11" s="13">
        <v>3911</v>
      </c>
      <c r="C11" s="4">
        <v>3829</v>
      </c>
      <c r="D11" s="4">
        <v>3787</v>
      </c>
      <c r="E11" s="4">
        <v>3853</v>
      </c>
      <c r="F11" s="4">
        <v>3834</v>
      </c>
      <c r="G11" s="4">
        <v>3789</v>
      </c>
      <c r="H11" s="4">
        <v>3773</v>
      </c>
      <c r="I11" s="13">
        <f t="shared" si="0"/>
        <v>3825.1428571428573</v>
      </c>
    </row>
    <row r="12" spans="1:9" ht="12" customHeight="1" x14ac:dyDescent="0.2">
      <c r="A12" s="7" t="str">
        <f>'Pregnant Women Participating'!A12</f>
        <v>Vermont</v>
      </c>
      <c r="B12" s="13">
        <v>1883</v>
      </c>
      <c r="C12" s="4">
        <v>1864</v>
      </c>
      <c r="D12" s="4">
        <v>1810</v>
      </c>
      <c r="E12" s="4">
        <v>1858</v>
      </c>
      <c r="F12" s="4">
        <v>1847</v>
      </c>
      <c r="G12" s="4">
        <v>1801</v>
      </c>
      <c r="H12" s="4">
        <v>1814</v>
      </c>
      <c r="I12" s="13">
        <f t="shared" si="0"/>
        <v>1839.5714285714287</v>
      </c>
    </row>
    <row r="13" spans="1:9" ht="12" customHeight="1" x14ac:dyDescent="0.2">
      <c r="A13" s="7" t="str">
        <f>'Pregnant Women Participating'!A13</f>
        <v>Virgin Islands</v>
      </c>
      <c r="B13" s="13">
        <v>600</v>
      </c>
      <c r="C13" s="4">
        <v>574</v>
      </c>
      <c r="D13" s="4">
        <v>568</v>
      </c>
      <c r="E13" s="4">
        <v>582</v>
      </c>
      <c r="F13" s="4">
        <v>564</v>
      </c>
      <c r="G13" s="4">
        <v>572</v>
      </c>
      <c r="H13" s="4">
        <v>583</v>
      </c>
      <c r="I13" s="13">
        <f t="shared" si="0"/>
        <v>577.57142857142856</v>
      </c>
    </row>
    <row r="14" spans="1:9" ht="12" customHeight="1" x14ac:dyDescent="0.2">
      <c r="A14" s="7" t="str">
        <f>'Pregnant Women Participating'!A14</f>
        <v>Pleasant Point, ME</v>
      </c>
      <c r="B14" s="13">
        <v>7</v>
      </c>
      <c r="C14" s="4">
        <v>6</v>
      </c>
      <c r="D14" s="4">
        <v>5</v>
      </c>
      <c r="E14" s="4">
        <v>8</v>
      </c>
      <c r="F14" s="4">
        <v>8</v>
      </c>
      <c r="G14" s="4">
        <v>8</v>
      </c>
      <c r="H14" s="4">
        <v>6</v>
      </c>
      <c r="I14" s="13">
        <f t="shared" si="0"/>
        <v>6.8571428571428568</v>
      </c>
    </row>
    <row r="15" spans="1:9" s="17" customFormat="1" ht="24.75" customHeight="1" x14ac:dyDescent="0.2">
      <c r="A15" s="14" t="str">
        <f>'Pregnant Women Participating'!A15</f>
        <v>Northeast Region</v>
      </c>
      <c r="B15" s="16">
        <v>139786</v>
      </c>
      <c r="C15" s="15">
        <v>137979</v>
      </c>
      <c r="D15" s="15">
        <v>137570</v>
      </c>
      <c r="E15" s="15">
        <v>139136</v>
      </c>
      <c r="F15" s="15">
        <v>138028</v>
      </c>
      <c r="G15" s="15">
        <v>138559</v>
      </c>
      <c r="H15" s="15">
        <v>137454</v>
      </c>
      <c r="I15" s="16">
        <f t="shared" si="0"/>
        <v>138358.85714285713</v>
      </c>
    </row>
    <row r="16" spans="1:9" ht="12" customHeight="1" x14ac:dyDescent="0.2">
      <c r="A16" s="7" t="str">
        <f>'Pregnant Women Participating'!A16</f>
        <v>Delaware</v>
      </c>
      <c r="B16" s="4">
        <v>5093</v>
      </c>
      <c r="C16" s="4">
        <v>4983</v>
      </c>
      <c r="D16" s="4">
        <v>4927</v>
      </c>
      <c r="E16" s="4">
        <v>4962</v>
      </c>
      <c r="F16" s="4">
        <v>4929</v>
      </c>
      <c r="G16" s="4">
        <v>4962</v>
      </c>
      <c r="H16" s="4">
        <v>4905</v>
      </c>
      <c r="I16" s="13">
        <f t="shared" si="0"/>
        <v>4965.8571428571431</v>
      </c>
    </row>
    <row r="17" spans="1:9" ht="12" customHeight="1" x14ac:dyDescent="0.2">
      <c r="A17" s="7" t="str">
        <f>'Pregnant Women Participating'!A17</f>
        <v>District of Columbia</v>
      </c>
      <c r="B17" s="4">
        <v>3090</v>
      </c>
      <c r="C17" s="4">
        <v>3057</v>
      </c>
      <c r="D17" s="4">
        <v>3016</v>
      </c>
      <c r="E17" s="4">
        <v>3024</v>
      </c>
      <c r="F17" s="4">
        <v>2958</v>
      </c>
      <c r="G17" s="4">
        <v>2968</v>
      </c>
      <c r="H17" s="4">
        <v>2926</v>
      </c>
      <c r="I17" s="13">
        <f t="shared" si="0"/>
        <v>3005.5714285714284</v>
      </c>
    </row>
    <row r="18" spans="1:9" ht="12" customHeight="1" x14ac:dyDescent="0.2">
      <c r="A18" s="7" t="str">
        <f>'Pregnant Women Participating'!A18</f>
        <v>Maryland</v>
      </c>
      <c r="B18" s="4">
        <v>27917</v>
      </c>
      <c r="C18" s="4">
        <v>27366</v>
      </c>
      <c r="D18" s="4">
        <v>27295</v>
      </c>
      <c r="E18" s="4">
        <v>27383</v>
      </c>
      <c r="F18" s="4">
        <v>27178</v>
      </c>
      <c r="G18" s="4">
        <v>27356</v>
      </c>
      <c r="H18" s="4">
        <v>27334</v>
      </c>
      <c r="I18" s="13">
        <f t="shared" si="0"/>
        <v>27404.142857142859</v>
      </c>
    </row>
    <row r="19" spans="1:9" ht="12" customHeight="1" x14ac:dyDescent="0.2">
      <c r="A19" s="7" t="str">
        <f>'Pregnant Women Participating'!A19</f>
        <v>New Jersey</v>
      </c>
      <c r="B19" s="4">
        <v>33677</v>
      </c>
      <c r="C19" s="4">
        <v>33423</v>
      </c>
      <c r="D19" s="4">
        <v>33083</v>
      </c>
      <c r="E19" s="4">
        <v>33290</v>
      </c>
      <c r="F19" s="4">
        <v>33407</v>
      </c>
      <c r="G19" s="4">
        <v>33359</v>
      </c>
      <c r="H19" s="4">
        <v>33125</v>
      </c>
      <c r="I19" s="13">
        <f t="shared" si="0"/>
        <v>33337.714285714283</v>
      </c>
    </row>
    <row r="20" spans="1:9" ht="12" customHeight="1" x14ac:dyDescent="0.2">
      <c r="A20" s="7" t="str">
        <f>'Pregnant Women Participating'!A20</f>
        <v>Pennsylvania</v>
      </c>
      <c r="B20" s="4">
        <v>41874</v>
      </c>
      <c r="C20" s="4">
        <v>41218</v>
      </c>
      <c r="D20" s="4">
        <v>40495</v>
      </c>
      <c r="E20" s="4">
        <v>40684</v>
      </c>
      <c r="F20" s="4">
        <v>40417</v>
      </c>
      <c r="G20" s="4">
        <v>40197</v>
      </c>
      <c r="H20" s="4">
        <v>40665</v>
      </c>
      <c r="I20" s="13">
        <f t="shared" si="0"/>
        <v>40792.857142857145</v>
      </c>
    </row>
    <row r="21" spans="1:9" ht="12" customHeight="1" x14ac:dyDescent="0.2">
      <c r="A21" s="7" t="str">
        <f>'Pregnant Women Participating'!A21</f>
        <v>Puerto Rico</v>
      </c>
      <c r="B21" s="4">
        <v>14380</v>
      </c>
      <c r="C21" s="4">
        <v>14025</v>
      </c>
      <c r="D21" s="4">
        <v>13980</v>
      </c>
      <c r="E21" s="4">
        <v>14086</v>
      </c>
      <c r="F21" s="4">
        <v>14185</v>
      </c>
      <c r="G21" s="4">
        <v>14032</v>
      </c>
      <c r="H21" s="4">
        <v>13957</v>
      </c>
      <c r="I21" s="13">
        <f t="shared" si="0"/>
        <v>14092.142857142857</v>
      </c>
    </row>
    <row r="22" spans="1:9" ht="12" customHeight="1" x14ac:dyDescent="0.2">
      <c r="A22" s="7" t="str">
        <f>'Pregnant Women Participating'!A22</f>
        <v>Virginia</v>
      </c>
      <c r="B22" s="4">
        <v>26305</v>
      </c>
      <c r="C22" s="4">
        <v>25573</v>
      </c>
      <c r="D22" s="4">
        <v>25244</v>
      </c>
      <c r="E22" s="4">
        <v>25245</v>
      </c>
      <c r="F22" s="4">
        <v>24718</v>
      </c>
      <c r="G22" s="4">
        <v>25044</v>
      </c>
      <c r="H22" s="4">
        <v>25232</v>
      </c>
      <c r="I22" s="13">
        <f t="shared" si="0"/>
        <v>25337.285714285714</v>
      </c>
    </row>
    <row r="23" spans="1:9" ht="12" customHeight="1" x14ac:dyDescent="0.2">
      <c r="A23" s="7" t="str">
        <f>'Pregnant Women Participating'!A23</f>
        <v>West Virginia</v>
      </c>
      <c r="B23" s="4">
        <v>8251</v>
      </c>
      <c r="C23" s="4">
        <v>8137</v>
      </c>
      <c r="D23" s="4">
        <v>8066</v>
      </c>
      <c r="E23" s="4">
        <v>8122</v>
      </c>
      <c r="F23" s="4">
        <v>8048</v>
      </c>
      <c r="G23" s="4">
        <v>7999</v>
      </c>
      <c r="H23" s="4">
        <v>7988</v>
      </c>
      <c r="I23" s="13">
        <f t="shared" si="0"/>
        <v>8087.2857142857147</v>
      </c>
    </row>
    <row r="24" spans="1:9" s="17" customFormat="1" ht="24.75" customHeight="1" x14ac:dyDescent="0.2">
      <c r="A24" s="14" t="str">
        <f>'Pregnant Women Participating'!A24</f>
        <v>Mid-Atlantic Region</v>
      </c>
      <c r="B24" s="15">
        <v>160587</v>
      </c>
      <c r="C24" s="15">
        <v>157782</v>
      </c>
      <c r="D24" s="15">
        <v>156106</v>
      </c>
      <c r="E24" s="15">
        <v>156796</v>
      </c>
      <c r="F24" s="15">
        <v>155840</v>
      </c>
      <c r="G24" s="15">
        <v>155917</v>
      </c>
      <c r="H24" s="15">
        <v>156132</v>
      </c>
      <c r="I24" s="16">
        <f t="shared" si="0"/>
        <v>157022.85714285713</v>
      </c>
    </row>
    <row r="25" spans="1:9" ht="12" customHeight="1" x14ac:dyDescent="0.2">
      <c r="A25" s="7" t="str">
        <f>'Pregnant Women Participating'!A25</f>
        <v>Alabama</v>
      </c>
      <c r="B25" s="4">
        <v>28586</v>
      </c>
      <c r="C25" s="4">
        <v>28058</v>
      </c>
      <c r="D25" s="4">
        <v>27821</v>
      </c>
      <c r="E25" s="4">
        <v>27947</v>
      </c>
      <c r="F25" s="4">
        <v>27736</v>
      </c>
      <c r="G25" s="4">
        <v>27936</v>
      </c>
      <c r="H25" s="4">
        <v>27649</v>
      </c>
      <c r="I25" s="13">
        <f t="shared" si="0"/>
        <v>27961.857142857141</v>
      </c>
    </row>
    <row r="26" spans="1:9" ht="12" customHeight="1" x14ac:dyDescent="0.2">
      <c r="A26" s="7" t="str">
        <f>'Pregnant Women Participating'!A26</f>
        <v>Florida</v>
      </c>
      <c r="B26" s="4">
        <v>96095</v>
      </c>
      <c r="C26" s="4">
        <v>94216</v>
      </c>
      <c r="D26" s="4">
        <v>93402</v>
      </c>
      <c r="E26" s="4">
        <v>94869</v>
      </c>
      <c r="F26" s="4">
        <v>94881</v>
      </c>
      <c r="G26" s="4">
        <v>95293</v>
      </c>
      <c r="H26" s="4">
        <v>93076</v>
      </c>
      <c r="I26" s="13">
        <f t="shared" si="0"/>
        <v>94547.428571428565</v>
      </c>
    </row>
    <row r="27" spans="1:9" ht="12" customHeight="1" x14ac:dyDescent="0.2">
      <c r="A27" s="7" t="str">
        <f>'Pregnant Women Participating'!A27</f>
        <v>Georgia</v>
      </c>
      <c r="B27" s="4">
        <v>61176</v>
      </c>
      <c r="C27" s="4">
        <v>60518</v>
      </c>
      <c r="D27" s="4">
        <v>60094</v>
      </c>
      <c r="E27" s="4">
        <v>60052</v>
      </c>
      <c r="F27" s="4">
        <v>60050</v>
      </c>
      <c r="G27" s="4">
        <v>60840</v>
      </c>
      <c r="H27" s="4">
        <v>60643</v>
      </c>
      <c r="I27" s="13">
        <f t="shared" si="0"/>
        <v>60481.857142857145</v>
      </c>
    </row>
    <row r="28" spans="1:9" ht="12" customHeight="1" x14ac:dyDescent="0.2">
      <c r="A28" s="7" t="str">
        <f>'Pregnant Women Participating'!A28</f>
        <v>Kentucky</v>
      </c>
      <c r="B28" s="4">
        <v>26145</v>
      </c>
      <c r="C28" s="4">
        <v>25773</v>
      </c>
      <c r="D28" s="4">
        <v>25689</v>
      </c>
      <c r="E28" s="4">
        <v>25707</v>
      </c>
      <c r="F28" s="4">
        <v>25414</v>
      </c>
      <c r="G28" s="4">
        <v>25589</v>
      </c>
      <c r="H28" s="4">
        <v>25418</v>
      </c>
      <c r="I28" s="13">
        <f t="shared" si="0"/>
        <v>25676.428571428572</v>
      </c>
    </row>
    <row r="29" spans="1:9" ht="12" customHeight="1" x14ac:dyDescent="0.2">
      <c r="A29" s="7" t="str">
        <f>'Pregnant Women Participating'!A29</f>
        <v>Mississippi</v>
      </c>
      <c r="B29" s="4">
        <v>18199</v>
      </c>
      <c r="C29" s="4">
        <v>17817</v>
      </c>
      <c r="D29" s="4">
        <v>17595</v>
      </c>
      <c r="E29" s="4">
        <v>17790</v>
      </c>
      <c r="F29" s="4">
        <v>17790</v>
      </c>
      <c r="G29" s="4">
        <v>17385</v>
      </c>
      <c r="H29" s="4">
        <v>17331</v>
      </c>
      <c r="I29" s="13">
        <f t="shared" si="0"/>
        <v>17701</v>
      </c>
    </row>
    <row r="30" spans="1:9" ht="12" customHeight="1" x14ac:dyDescent="0.2">
      <c r="A30" s="7" t="str">
        <f>'Pregnant Women Participating'!A30</f>
        <v>North Carolina</v>
      </c>
      <c r="B30" s="4">
        <v>57978</v>
      </c>
      <c r="C30" s="4">
        <v>57039</v>
      </c>
      <c r="D30" s="4">
        <v>56845</v>
      </c>
      <c r="E30" s="4">
        <v>57285</v>
      </c>
      <c r="F30" s="4">
        <v>56824</v>
      </c>
      <c r="G30" s="4">
        <v>57453</v>
      </c>
      <c r="H30" s="4">
        <v>57123</v>
      </c>
      <c r="I30" s="13">
        <f t="shared" si="0"/>
        <v>57221</v>
      </c>
    </row>
    <row r="31" spans="1:9" ht="12" customHeight="1" x14ac:dyDescent="0.2">
      <c r="A31" s="7" t="str">
        <f>'Pregnant Women Participating'!A31</f>
        <v>South Carolina</v>
      </c>
      <c r="B31" s="4">
        <v>23874</v>
      </c>
      <c r="C31" s="4">
        <v>23365</v>
      </c>
      <c r="D31" s="4">
        <v>22725</v>
      </c>
      <c r="E31" s="4">
        <v>22876</v>
      </c>
      <c r="F31" s="4">
        <v>22755</v>
      </c>
      <c r="G31" s="4">
        <v>23079</v>
      </c>
      <c r="H31" s="4">
        <v>23415</v>
      </c>
      <c r="I31" s="13">
        <f t="shared" si="0"/>
        <v>23155.571428571428</v>
      </c>
    </row>
    <row r="32" spans="1:9" ht="12" customHeight="1" x14ac:dyDescent="0.2">
      <c r="A32" s="7" t="str">
        <f>'Pregnant Women Participating'!A32</f>
        <v>Tennessee</v>
      </c>
      <c r="B32" s="4">
        <v>36077</v>
      </c>
      <c r="C32" s="4">
        <v>35300</v>
      </c>
      <c r="D32" s="4">
        <v>35677</v>
      </c>
      <c r="E32" s="4">
        <v>36582</v>
      </c>
      <c r="F32" s="4">
        <v>36822</v>
      </c>
      <c r="G32" s="4">
        <v>37072</v>
      </c>
      <c r="H32" s="4">
        <v>37501</v>
      </c>
      <c r="I32" s="13">
        <f t="shared" si="0"/>
        <v>36433</v>
      </c>
    </row>
    <row r="33" spans="1:9" ht="12" customHeight="1" x14ac:dyDescent="0.2">
      <c r="A33" s="7" t="str">
        <f>'Pregnant Women Participating'!A33</f>
        <v>Choctaw Indians, MS</v>
      </c>
      <c r="B33" s="4">
        <v>192</v>
      </c>
      <c r="C33" s="4">
        <v>188</v>
      </c>
      <c r="D33" s="4">
        <v>182</v>
      </c>
      <c r="E33" s="4">
        <v>174</v>
      </c>
      <c r="F33" s="4">
        <v>173</v>
      </c>
      <c r="G33" s="4">
        <v>170</v>
      </c>
      <c r="H33" s="4">
        <v>166</v>
      </c>
      <c r="I33" s="13">
        <f t="shared" si="0"/>
        <v>177.85714285714286</v>
      </c>
    </row>
    <row r="34" spans="1:9" ht="12" customHeight="1" x14ac:dyDescent="0.2">
      <c r="A34" s="7" t="str">
        <f>'Pregnant Women Participating'!A34</f>
        <v>Eastern Cherokee, NC</v>
      </c>
      <c r="B34" s="4">
        <v>96</v>
      </c>
      <c r="C34" s="4">
        <v>96</v>
      </c>
      <c r="D34" s="4">
        <v>95</v>
      </c>
      <c r="E34" s="4">
        <v>96</v>
      </c>
      <c r="F34" s="4">
        <v>92</v>
      </c>
      <c r="G34" s="4">
        <v>100</v>
      </c>
      <c r="H34" s="4">
        <v>100</v>
      </c>
      <c r="I34" s="13">
        <f t="shared" si="0"/>
        <v>96.428571428571431</v>
      </c>
    </row>
    <row r="35" spans="1:9" s="17" customFormat="1" ht="24.75" customHeight="1" x14ac:dyDescent="0.2">
      <c r="A35" s="14" t="str">
        <f>'Pregnant Women Participating'!A35</f>
        <v>Southeast Region</v>
      </c>
      <c r="B35" s="15">
        <v>348418</v>
      </c>
      <c r="C35" s="15">
        <v>342370</v>
      </c>
      <c r="D35" s="15">
        <v>340125</v>
      </c>
      <c r="E35" s="15">
        <v>343378</v>
      </c>
      <c r="F35" s="15">
        <v>342537</v>
      </c>
      <c r="G35" s="15">
        <v>344917</v>
      </c>
      <c r="H35" s="15">
        <v>342422</v>
      </c>
      <c r="I35" s="16">
        <f t="shared" si="0"/>
        <v>343452.42857142858</v>
      </c>
    </row>
    <row r="36" spans="1:9" ht="12" customHeight="1" x14ac:dyDescent="0.2">
      <c r="A36" s="7" t="str">
        <f>'Pregnant Women Participating'!A36</f>
        <v>Illinois</v>
      </c>
      <c r="B36" s="4">
        <v>45963</v>
      </c>
      <c r="C36" s="4">
        <v>45129</v>
      </c>
      <c r="D36" s="4">
        <v>44477</v>
      </c>
      <c r="E36" s="4">
        <v>44834</v>
      </c>
      <c r="F36" s="4">
        <v>44184</v>
      </c>
      <c r="G36" s="4">
        <v>44327</v>
      </c>
      <c r="H36" s="4">
        <v>44397</v>
      </c>
      <c r="I36" s="13">
        <f t="shared" si="0"/>
        <v>44758.714285714283</v>
      </c>
    </row>
    <row r="37" spans="1:9" ht="12" customHeight="1" x14ac:dyDescent="0.2">
      <c r="A37" s="7" t="str">
        <f>'Pregnant Women Participating'!A37</f>
        <v>Indiana</v>
      </c>
      <c r="B37" s="4">
        <v>36036</v>
      </c>
      <c r="C37" s="4">
        <v>35352</v>
      </c>
      <c r="D37" s="4">
        <v>35109</v>
      </c>
      <c r="E37" s="4">
        <v>35312</v>
      </c>
      <c r="F37" s="4">
        <v>34997</v>
      </c>
      <c r="G37" s="4">
        <v>35082</v>
      </c>
      <c r="H37" s="4">
        <v>35087</v>
      </c>
      <c r="I37" s="13">
        <f t="shared" si="0"/>
        <v>35282.142857142855</v>
      </c>
    </row>
    <row r="38" spans="1:9" ht="12" customHeight="1" x14ac:dyDescent="0.2">
      <c r="A38" s="7" t="str">
        <f>'Pregnant Women Participating'!A38</f>
        <v>Iowa</v>
      </c>
      <c r="B38" s="4">
        <v>14734</v>
      </c>
      <c r="C38" s="4">
        <v>14603</v>
      </c>
      <c r="D38" s="4">
        <v>14490</v>
      </c>
      <c r="E38" s="4">
        <v>14399</v>
      </c>
      <c r="F38" s="4">
        <v>14242</v>
      </c>
      <c r="G38" s="4">
        <v>14317</v>
      </c>
      <c r="H38" s="4">
        <v>14388</v>
      </c>
      <c r="I38" s="13">
        <f t="shared" si="0"/>
        <v>14453.285714285714</v>
      </c>
    </row>
    <row r="39" spans="1:9" ht="12" customHeight="1" x14ac:dyDescent="0.2">
      <c r="A39" s="7" t="str">
        <f>'Pregnant Women Participating'!A39</f>
        <v>Michigan</v>
      </c>
      <c r="B39" s="4">
        <v>42433</v>
      </c>
      <c r="C39" s="4">
        <v>42005</v>
      </c>
      <c r="D39" s="4">
        <v>41490</v>
      </c>
      <c r="E39" s="4">
        <v>41858</v>
      </c>
      <c r="F39" s="4">
        <v>41453</v>
      </c>
      <c r="G39" s="4">
        <v>41415</v>
      </c>
      <c r="H39" s="4">
        <v>41252</v>
      </c>
      <c r="I39" s="13">
        <f t="shared" si="0"/>
        <v>41700.857142857145</v>
      </c>
    </row>
    <row r="40" spans="1:9" ht="12" customHeight="1" x14ac:dyDescent="0.2">
      <c r="A40" s="7" t="str">
        <f>'Pregnant Women Participating'!A40</f>
        <v>Minnesota</v>
      </c>
      <c r="B40" s="4">
        <v>21326</v>
      </c>
      <c r="C40" s="4">
        <v>20849</v>
      </c>
      <c r="D40" s="4">
        <v>20673</v>
      </c>
      <c r="E40" s="4">
        <v>20894</v>
      </c>
      <c r="F40" s="4">
        <v>20817</v>
      </c>
      <c r="G40" s="4">
        <v>20903</v>
      </c>
      <c r="H40" s="4">
        <v>20814</v>
      </c>
      <c r="I40" s="13">
        <f t="shared" si="0"/>
        <v>20896.571428571428</v>
      </c>
    </row>
    <row r="41" spans="1:9" ht="12" customHeight="1" x14ac:dyDescent="0.2">
      <c r="A41" s="7" t="str">
        <f>'Pregnant Women Participating'!A41</f>
        <v>Ohio</v>
      </c>
      <c r="B41" s="4">
        <v>44265</v>
      </c>
      <c r="C41" s="4">
        <v>43674</v>
      </c>
      <c r="D41" s="4">
        <v>43033</v>
      </c>
      <c r="E41" s="4">
        <v>43086</v>
      </c>
      <c r="F41" s="4">
        <v>42960</v>
      </c>
      <c r="G41" s="4">
        <v>42936</v>
      </c>
      <c r="H41" s="4">
        <v>43360</v>
      </c>
      <c r="I41" s="13">
        <f t="shared" si="0"/>
        <v>43330.571428571428</v>
      </c>
    </row>
    <row r="42" spans="1:9" ht="12" customHeight="1" x14ac:dyDescent="0.2">
      <c r="A42" s="7" t="str">
        <f>'Pregnant Women Participating'!A42</f>
        <v>Wisconsin</v>
      </c>
      <c r="B42" s="4">
        <v>20206</v>
      </c>
      <c r="C42" s="4">
        <v>19965</v>
      </c>
      <c r="D42" s="4">
        <v>20059</v>
      </c>
      <c r="E42" s="4">
        <v>20261</v>
      </c>
      <c r="F42" s="4">
        <v>20087</v>
      </c>
      <c r="G42" s="4">
        <v>20084</v>
      </c>
      <c r="H42" s="4">
        <v>19906</v>
      </c>
      <c r="I42" s="13">
        <f t="shared" si="0"/>
        <v>20081.142857142859</v>
      </c>
    </row>
    <row r="43" spans="1:9" s="17" customFormat="1" ht="24.75" customHeight="1" x14ac:dyDescent="0.2">
      <c r="A43" s="14" t="str">
        <f>'Pregnant Women Participating'!A43</f>
        <v>Midwest Region</v>
      </c>
      <c r="B43" s="15">
        <v>224963</v>
      </c>
      <c r="C43" s="15">
        <v>221577</v>
      </c>
      <c r="D43" s="15">
        <v>219331</v>
      </c>
      <c r="E43" s="15">
        <v>220644</v>
      </c>
      <c r="F43" s="15">
        <v>218740</v>
      </c>
      <c r="G43" s="15">
        <v>219064</v>
      </c>
      <c r="H43" s="15">
        <v>219204</v>
      </c>
      <c r="I43" s="16">
        <f t="shared" si="0"/>
        <v>220503.28571428571</v>
      </c>
    </row>
    <row r="44" spans="1:9" ht="12" customHeight="1" x14ac:dyDescent="0.2">
      <c r="A44" s="7" t="str">
        <f>'Pregnant Women Participating'!A44</f>
        <v>Arizona</v>
      </c>
      <c r="B44" s="4">
        <v>32327</v>
      </c>
      <c r="C44" s="4">
        <v>31673</v>
      </c>
      <c r="D44" s="4">
        <v>31514</v>
      </c>
      <c r="E44" s="4">
        <v>32200</v>
      </c>
      <c r="F44" s="4">
        <v>32062</v>
      </c>
      <c r="G44" s="4">
        <v>31927</v>
      </c>
      <c r="H44" s="4">
        <v>31613</v>
      </c>
      <c r="I44" s="13">
        <f t="shared" si="0"/>
        <v>31902.285714285714</v>
      </c>
    </row>
    <row r="45" spans="1:9" ht="12" customHeight="1" x14ac:dyDescent="0.2">
      <c r="A45" s="7" t="str">
        <f>'Pregnant Women Participating'!A45</f>
        <v>Arkansas</v>
      </c>
      <c r="B45" s="4">
        <v>17046</v>
      </c>
      <c r="C45" s="4">
        <v>16691</v>
      </c>
      <c r="D45" s="4">
        <v>16685</v>
      </c>
      <c r="E45" s="4">
        <v>16739</v>
      </c>
      <c r="F45" s="4">
        <v>16508</v>
      </c>
      <c r="G45" s="4">
        <v>16552</v>
      </c>
      <c r="H45" s="4">
        <v>16678</v>
      </c>
      <c r="I45" s="13">
        <f t="shared" si="0"/>
        <v>16699.857142857141</v>
      </c>
    </row>
    <row r="46" spans="1:9" ht="12" customHeight="1" x14ac:dyDescent="0.2">
      <c r="A46" s="7" t="str">
        <f>'Pregnant Women Participating'!A46</f>
        <v>Louisiana</v>
      </c>
      <c r="B46" s="4">
        <v>29049</v>
      </c>
      <c r="C46" s="4">
        <v>28448</v>
      </c>
      <c r="D46" s="4">
        <v>28085</v>
      </c>
      <c r="E46" s="4">
        <v>27883</v>
      </c>
      <c r="F46" s="4">
        <v>27960</v>
      </c>
      <c r="G46" s="4">
        <v>27818</v>
      </c>
      <c r="H46" s="4">
        <v>27837</v>
      </c>
      <c r="I46" s="13">
        <f t="shared" si="0"/>
        <v>28154.285714285714</v>
      </c>
    </row>
    <row r="47" spans="1:9" ht="12" customHeight="1" x14ac:dyDescent="0.2">
      <c r="A47" s="7" t="str">
        <f>'Pregnant Women Participating'!A47</f>
        <v>New Mexico</v>
      </c>
      <c r="B47" s="4">
        <v>9921</v>
      </c>
      <c r="C47" s="4">
        <v>9740</v>
      </c>
      <c r="D47" s="4">
        <v>9737</v>
      </c>
      <c r="E47" s="4">
        <v>9895</v>
      </c>
      <c r="F47" s="4">
        <v>10106</v>
      </c>
      <c r="G47" s="4">
        <v>10138</v>
      </c>
      <c r="H47" s="4">
        <v>10275</v>
      </c>
      <c r="I47" s="13">
        <f t="shared" si="0"/>
        <v>9973.1428571428569</v>
      </c>
    </row>
    <row r="48" spans="1:9" ht="12" customHeight="1" x14ac:dyDescent="0.2">
      <c r="A48" s="7" t="str">
        <f>'Pregnant Women Participating'!A48</f>
        <v>Oklahoma</v>
      </c>
      <c r="B48" s="4">
        <v>18034</v>
      </c>
      <c r="C48" s="4">
        <v>17667</v>
      </c>
      <c r="D48" s="4">
        <v>17502</v>
      </c>
      <c r="E48" s="4">
        <v>17628</v>
      </c>
      <c r="F48" s="4">
        <v>17418</v>
      </c>
      <c r="G48" s="4">
        <v>17705</v>
      </c>
      <c r="H48" s="4">
        <v>18492</v>
      </c>
      <c r="I48" s="13">
        <f t="shared" si="0"/>
        <v>17778</v>
      </c>
    </row>
    <row r="49" spans="1:9" ht="12" customHeight="1" x14ac:dyDescent="0.2">
      <c r="A49" s="7" t="str">
        <f>'Pregnant Women Participating'!A49</f>
        <v>Texas</v>
      </c>
      <c r="B49" s="4">
        <v>190598</v>
      </c>
      <c r="C49" s="4">
        <v>187081</v>
      </c>
      <c r="D49" s="4">
        <v>186441</v>
      </c>
      <c r="E49" s="4">
        <v>186847</v>
      </c>
      <c r="F49" s="4">
        <v>186327</v>
      </c>
      <c r="G49" s="4">
        <v>186301</v>
      </c>
      <c r="H49" s="4">
        <v>186594</v>
      </c>
      <c r="I49" s="13">
        <f t="shared" si="0"/>
        <v>187169.85714285713</v>
      </c>
    </row>
    <row r="50" spans="1:9" ht="12" customHeight="1" x14ac:dyDescent="0.2">
      <c r="A50" s="7" t="str">
        <f>'Pregnant Women Participating'!A50</f>
        <v>Utah</v>
      </c>
      <c r="B50" s="4">
        <v>11514</v>
      </c>
      <c r="C50" s="4">
        <v>11324</v>
      </c>
      <c r="D50" s="4">
        <v>11354</v>
      </c>
      <c r="E50" s="4">
        <v>11480</v>
      </c>
      <c r="F50" s="4">
        <v>11379</v>
      </c>
      <c r="G50" s="4">
        <v>11414</v>
      </c>
      <c r="H50" s="4">
        <v>11387</v>
      </c>
      <c r="I50" s="13">
        <f t="shared" si="0"/>
        <v>11407.428571428571</v>
      </c>
    </row>
    <row r="51" spans="1:9" ht="12" customHeight="1" x14ac:dyDescent="0.2">
      <c r="A51" s="7" t="str">
        <f>'Pregnant Women Participating'!A51</f>
        <v>Inter-Tribal Council, AZ</v>
      </c>
      <c r="B51" s="4">
        <v>1310</v>
      </c>
      <c r="C51" s="4">
        <v>1253</v>
      </c>
      <c r="D51" s="4">
        <v>1255</v>
      </c>
      <c r="E51" s="4">
        <v>1292</v>
      </c>
      <c r="F51" s="4">
        <v>1262</v>
      </c>
      <c r="G51" s="4">
        <v>1279</v>
      </c>
      <c r="H51" s="4">
        <v>1283</v>
      </c>
      <c r="I51" s="13">
        <f t="shared" si="0"/>
        <v>1276.2857142857142</v>
      </c>
    </row>
    <row r="52" spans="1:9" ht="12" customHeight="1" x14ac:dyDescent="0.2">
      <c r="A52" s="7" t="str">
        <f>'Pregnant Women Participating'!A52</f>
        <v>Navajo Nation, AZ</v>
      </c>
      <c r="B52" s="4">
        <v>875</v>
      </c>
      <c r="C52" s="4">
        <v>805</v>
      </c>
      <c r="D52" s="4">
        <v>827</v>
      </c>
      <c r="E52" s="4">
        <v>833</v>
      </c>
      <c r="F52" s="4">
        <v>812</v>
      </c>
      <c r="G52" s="4">
        <v>825</v>
      </c>
      <c r="H52" s="4">
        <v>804</v>
      </c>
      <c r="I52" s="13">
        <f t="shared" si="0"/>
        <v>825.85714285714289</v>
      </c>
    </row>
    <row r="53" spans="1:9" ht="12" customHeight="1" x14ac:dyDescent="0.2">
      <c r="A53" s="7" t="str">
        <f>'Pregnant Women Participating'!A53</f>
        <v>Acoma, Canoncito &amp; Laguna, NM</v>
      </c>
      <c r="B53" s="4">
        <v>59</v>
      </c>
      <c r="C53" s="4">
        <v>63</v>
      </c>
      <c r="D53" s="4">
        <v>60</v>
      </c>
      <c r="E53" s="4">
        <v>57</v>
      </c>
      <c r="F53" s="4">
        <v>53</v>
      </c>
      <c r="G53" s="4">
        <v>55</v>
      </c>
      <c r="H53" s="4">
        <v>53</v>
      </c>
      <c r="I53" s="13">
        <f t="shared" si="0"/>
        <v>57.142857142857146</v>
      </c>
    </row>
    <row r="54" spans="1:9" ht="12" customHeight="1" x14ac:dyDescent="0.2">
      <c r="A54" s="7" t="str">
        <f>'Pregnant Women Participating'!A54</f>
        <v>Eight Northern Pueblos, NM</v>
      </c>
      <c r="B54" s="4">
        <v>67</v>
      </c>
      <c r="C54" s="4">
        <v>71</v>
      </c>
      <c r="D54" s="4">
        <v>65</v>
      </c>
      <c r="E54" s="4">
        <v>70</v>
      </c>
      <c r="F54" s="4">
        <v>70</v>
      </c>
      <c r="G54" s="4">
        <v>71</v>
      </c>
      <c r="H54" s="4">
        <v>68</v>
      </c>
      <c r="I54" s="13">
        <f t="shared" si="0"/>
        <v>68.857142857142861</v>
      </c>
    </row>
    <row r="55" spans="1:9" ht="12" customHeight="1" x14ac:dyDescent="0.2">
      <c r="A55" s="7" t="str">
        <f>'Pregnant Women Participating'!A55</f>
        <v>Five Sandoval Pueblos, NM</v>
      </c>
      <c r="B55" s="4">
        <v>36</v>
      </c>
      <c r="C55" s="4">
        <v>34</v>
      </c>
      <c r="D55" s="4">
        <v>36</v>
      </c>
      <c r="E55" s="4">
        <v>36</v>
      </c>
      <c r="F55" s="4">
        <v>39</v>
      </c>
      <c r="G55" s="4">
        <v>36</v>
      </c>
      <c r="H55" s="4">
        <v>40</v>
      </c>
      <c r="I55" s="13">
        <f t="shared" si="0"/>
        <v>36.714285714285715</v>
      </c>
    </row>
    <row r="56" spans="1:9" ht="12" customHeight="1" x14ac:dyDescent="0.2">
      <c r="A56" s="7" t="str">
        <f>'Pregnant Women Participating'!A56</f>
        <v>Isleta Pueblo, NM</v>
      </c>
      <c r="B56" s="4">
        <v>241</v>
      </c>
      <c r="C56" s="4">
        <v>222</v>
      </c>
      <c r="D56" s="4">
        <v>220</v>
      </c>
      <c r="E56" s="4">
        <v>218</v>
      </c>
      <c r="F56" s="4">
        <v>214</v>
      </c>
      <c r="G56" s="4">
        <v>206</v>
      </c>
      <c r="H56" s="4">
        <v>207</v>
      </c>
      <c r="I56" s="13">
        <f t="shared" si="0"/>
        <v>218.28571428571428</v>
      </c>
    </row>
    <row r="57" spans="1:9" ht="12" customHeight="1" x14ac:dyDescent="0.2">
      <c r="A57" s="7" t="str">
        <f>'Pregnant Women Participating'!A57</f>
        <v>San Felipe Pueblo, NM</v>
      </c>
      <c r="B57" s="4">
        <v>54</v>
      </c>
      <c r="C57" s="4">
        <v>51</v>
      </c>
      <c r="D57" s="4">
        <v>46</v>
      </c>
      <c r="E57" s="4">
        <v>52</v>
      </c>
      <c r="F57" s="4">
        <v>55</v>
      </c>
      <c r="G57" s="4">
        <v>48</v>
      </c>
      <c r="H57" s="4">
        <v>47</v>
      </c>
      <c r="I57" s="13">
        <f t="shared" si="0"/>
        <v>50.428571428571431</v>
      </c>
    </row>
    <row r="58" spans="1:9" ht="12" customHeight="1" x14ac:dyDescent="0.2">
      <c r="A58" s="7" t="str">
        <f>'Pregnant Women Participating'!A58</f>
        <v>Santo Domingo Tribe, NM</v>
      </c>
      <c r="B58" s="4">
        <v>26</v>
      </c>
      <c r="C58" s="4">
        <v>26</v>
      </c>
      <c r="D58" s="4">
        <v>24</v>
      </c>
      <c r="E58" s="4">
        <v>28</v>
      </c>
      <c r="F58" s="4">
        <v>29</v>
      </c>
      <c r="G58" s="4">
        <v>30</v>
      </c>
      <c r="H58" s="4">
        <v>25</v>
      </c>
      <c r="I58" s="13">
        <f t="shared" si="0"/>
        <v>26.857142857142858</v>
      </c>
    </row>
    <row r="59" spans="1:9" ht="12" customHeight="1" x14ac:dyDescent="0.2">
      <c r="A59" s="7" t="str">
        <f>'Pregnant Women Participating'!A59</f>
        <v>Zuni Pueblo, NM</v>
      </c>
      <c r="B59" s="4">
        <v>89</v>
      </c>
      <c r="C59" s="4">
        <v>86</v>
      </c>
      <c r="D59" s="4">
        <v>79</v>
      </c>
      <c r="E59" s="4">
        <v>81</v>
      </c>
      <c r="F59" s="4">
        <v>82</v>
      </c>
      <c r="G59" s="4">
        <v>75</v>
      </c>
      <c r="H59" s="4">
        <v>79</v>
      </c>
      <c r="I59" s="13">
        <f t="shared" si="0"/>
        <v>81.571428571428569</v>
      </c>
    </row>
    <row r="60" spans="1:9" ht="12" customHeight="1" x14ac:dyDescent="0.2">
      <c r="A60" s="7" t="str">
        <f>'Pregnant Women Participating'!A60</f>
        <v>Cherokee Nation, OK</v>
      </c>
      <c r="B60" s="4">
        <v>1665</v>
      </c>
      <c r="C60" s="4">
        <v>1603</v>
      </c>
      <c r="D60" s="4">
        <v>1570</v>
      </c>
      <c r="E60" s="4">
        <v>1552</v>
      </c>
      <c r="F60" s="4">
        <v>1489</v>
      </c>
      <c r="G60" s="4">
        <v>1470</v>
      </c>
      <c r="H60" s="4">
        <v>1432</v>
      </c>
      <c r="I60" s="13">
        <f t="shared" si="0"/>
        <v>1540.1428571428571</v>
      </c>
    </row>
    <row r="61" spans="1:9" ht="12" customHeight="1" x14ac:dyDescent="0.2">
      <c r="A61" s="7" t="str">
        <f>'Pregnant Women Participating'!A61</f>
        <v>Chickasaw Nation, OK</v>
      </c>
      <c r="B61" s="4">
        <v>901</v>
      </c>
      <c r="C61" s="4">
        <v>851</v>
      </c>
      <c r="D61" s="4">
        <v>831</v>
      </c>
      <c r="E61" s="4">
        <v>846</v>
      </c>
      <c r="F61" s="4">
        <v>835</v>
      </c>
      <c r="G61" s="4">
        <v>814</v>
      </c>
      <c r="H61" s="4">
        <v>805</v>
      </c>
      <c r="I61" s="13">
        <f t="shared" si="0"/>
        <v>840.42857142857144</v>
      </c>
    </row>
    <row r="62" spans="1:9" ht="12" customHeight="1" x14ac:dyDescent="0.2">
      <c r="A62" s="7" t="str">
        <f>'Pregnant Women Participating'!A62</f>
        <v>Choctaw Nation, OK</v>
      </c>
      <c r="B62" s="4">
        <v>1072</v>
      </c>
      <c r="C62" s="4">
        <v>1064</v>
      </c>
      <c r="D62" s="4">
        <v>1061</v>
      </c>
      <c r="E62" s="4">
        <v>1028</v>
      </c>
      <c r="F62" s="4">
        <v>981</v>
      </c>
      <c r="G62" s="4">
        <v>1004</v>
      </c>
      <c r="H62" s="4">
        <v>991</v>
      </c>
      <c r="I62" s="13">
        <f t="shared" si="0"/>
        <v>1028.7142857142858</v>
      </c>
    </row>
    <row r="63" spans="1:9" ht="12" customHeight="1" x14ac:dyDescent="0.2">
      <c r="A63" s="7" t="str">
        <f>'Pregnant Women Participating'!A63</f>
        <v>Citizen Potawatomi Nation, OK</v>
      </c>
      <c r="B63" s="4">
        <v>298</v>
      </c>
      <c r="C63" s="4">
        <v>285</v>
      </c>
      <c r="D63" s="4">
        <v>276</v>
      </c>
      <c r="E63" s="4">
        <v>275</v>
      </c>
      <c r="F63" s="4">
        <v>271</v>
      </c>
      <c r="G63" s="4">
        <v>260</v>
      </c>
      <c r="H63" s="4">
        <v>266</v>
      </c>
      <c r="I63" s="13">
        <f t="shared" si="0"/>
        <v>275.85714285714283</v>
      </c>
    </row>
    <row r="64" spans="1:9" ht="12" customHeight="1" x14ac:dyDescent="0.2">
      <c r="A64" s="7" t="str">
        <f>'Pregnant Women Participating'!A64</f>
        <v>Inter-Tribal Council, OK</v>
      </c>
      <c r="B64" s="4">
        <v>150</v>
      </c>
      <c r="C64" s="4">
        <v>139</v>
      </c>
      <c r="D64" s="4">
        <v>142</v>
      </c>
      <c r="E64" s="4">
        <v>159</v>
      </c>
      <c r="F64" s="4">
        <v>152</v>
      </c>
      <c r="G64" s="4">
        <v>155</v>
      </c>
      <c r="H64" s="4">
        <v>144</v>
      </c>
      <c r="I64" s="13">
        <f t="shared" si="0"/>
        <v>148.71428571428572</v>
      </c>
    </row>
    <row r="65" spans="1:9" ht="12" customHeight="1" x14ac:dyDescent="0.2">
      <c r="A65" s="7" t="str">
        <f>'Pregnant Women Participating'!A65</f>
        <v>Muscogee Creek Nation, OK</v>
      </c>
      <c r="B65" s="4">
        <v>408</v>
      </c>
      <c r="C65" s="4">
        <v>411</v>
      </c>
      <c r="D65" s="4">
        <v>404</v>
      </c>
      <c r="E65" s="4">
        <v>410</v>
      </c>
      <c r="F65" s="4">
        <v>415</v>
      </c>
      <c r="G65" s="4">
        <v>413</v>
      </c>
      <c r="H65" s="4">
        <v>422</v>
      </c>
      <c r="I65" s="13">
        <f t="shared" si="0"/>
        <v>411.85714285714283</v>
      </c>
    </row>
    <row r="66" spans="1:9" ht="12" customHeight="1" x14ac:dyDescent="0.2">
      <c r="A66" s="7" t="str">
        <f>'Pregnant Women Participating'!A66</f>
        <v>Osage Tribal Council, OK</v>
      </c>
      <c r="B66" s="4">
        <v>696</v>
      </c>
      <c r="C66" s="4">
        <v>659</v>
      </c>
      <c r="D66" s="4">
        <v>635</v>
      </c>
      <c r="E66" s="4">
        <v>630</v>
      </c>
      <c r="F66" s="4">
        <v>585</v>
      </c>
      <c r="G66" s="4">
        <v>576</v>
      </c>
      <c r="H66" s="4">
        <v>583</v>
      </c>
      <c r="I66" s="13">
        <f t="shared" si="0"/>
        <v>623.42857142857144</v>
      </c>
    </row>
    <row r="67" spans="1:9" ht="12" customHeight="1" x14ac:dyDescent="0.2">
      <c r="A67" s="7" t="str">
        <f>'Pregnant Women Participating'!A67</f>
        <v>Otoe-Missouria Tribe, OK</v>
      </c>
      <c r="B67" s="4">
        <v>90</v>
      </c>
      <c r="C67" s="4">
        <v>91</v>
      </c>
      <c r="D67" s="4">
        <v>87</v>
      </c>
      <c r="E67" s="4">
        <v>97</v>
      </c>
      <c r="F67" s="4">
        <v>97</v>
      </c>
      <c r="G67" s="4">
        <v>100</v>
      </c>
      <c r="H67" s="4">
        <v>99</v>
      </c>
      <c r="I67" s="13">
        <f t="shared" si="0"/>
        <v>94.428571428571431</v>
      </c>
    </row>
    <row r="68" spans="1:9" ht="12" customHeight="1" x14ac:dyDescent="0.2">
      <c r="A68" s="7" t="str">
        <f>'Pregnant Women Participating'!A68</f>
        <v>Wichita, Caddo &amp; Delaware (WCD), OK</v>
      </c>
      <c r="B68" s="4">
        <v>836</v>
      </c>
      <c r="C68" s="4">
        <v>820</v>
      </c>
      <c r="D68" s="4">
        <v>826</v>
      </c>
      <c r="E68" s="4">
        <v>863</v>
      </c>
      <c r="F68" s="4">
        <v>832</v>
      </c>
      <c r="G68" s="4">
        <v>831</v>
      </c>
      <c r="H68" s="4">
        <v>831</v>
      </c>
      <c r="I68" s="13">
        <f t="shared" si="0"/>
        <v>834.14285714285711</v>
      </c>
    </row>
    <row r="69" spans="1:9" s="17" customFormat="1" ht="24.75" customHeight="1" x14ac:dyDescent="0.2">
      <c r="A69" s="14" t="str">
        <f>'Pregnant Women Participating'!A69</f>
        <v>Southwest Region</v>
      </c>
      <c r="B69" s="15">
        <v>317362</v>
      </c>
      <c r="C69" s="15">
        <v>311158</v>
      </c>
      <c r="D69" s="15">
        <v>309762</v>
      </c>
      <c r="E69" s="15">
        <v>311199</v>
      </c>
      <c r="F69" s="15">
        <v>310033</v>
      </c>
      <c r="G69" s="15">
        <v>310103</v>
      </c>
      <c r="H69" s="15">
        <v>311055</v>
      </c>
      <c r="I69" s="16">
        <f t="shared" si="0"/>
        <v>311524.57142857142</v>
      </c>
    </row>
    <row r="70" spans="1:9" ht="12" customHeight="1" x14ac:dyDescent="0.2">
      <c r="A70" s="7" t="str">
        <f>'Pregnant Women Participating'!A70</f>
        <v>Colorado</v>
      </c>
      <c r="B70" s="13">
        <v>19777</v>
      </c>
      <c r="C70" s="4">
        <v>19493</v>
      </c>
      <c r="D70" s="4">
        <v>19409</v>
      </c>
      <c r="E70" s="4">
        <v>19591</v>
      </c>
      <c r="F70" s="4">
        <v>19680</v>
      </c>
      <c r="G70" s="4">
        <v>19623</v>
      </c>
      <c r="H70" s="4">
        <v>19809</v>
      </c>
      <c r="I70" s="13">
        <f t="shared" si="0"/>
        <v>19626</v>
      </c>
    </row>
    <row r="71" spans="1:9" ht="12" customHeight="1" x14ac:dyDescent="0.2">
      <c r="A71" s="7" t="str">
        <f>'Pregnant Women Participating'!A71</f>
        <v>Kansas</v>
      </c>
      <c r="B71" s="13">
        <v>11093</v>
      </c>
      <c r="C71" s="4">
        <v>10764</v>
      </c>
      <c r="D71" s="4">
        <v>10892</v>
      </c>
      <c r="E71" s="4">
        <v>10956</v>
      </c>
      <c r="F71" s="4">
        <v>10844</v>
      </c>
      <c r="G71" s="4">
        <v>10782</v>
      </c>
      <c r="H71" s="4">
        <v>10904</v>
      </c>
      <c r="I71" s="13">
        <f t="shared" si="0"/>
        <v>10890.714285714286</v>
      </c>
    </row>
    <row r="72" spans="1:9" ht="12" customHeight="1" x14ac:dyDescent="0.2">
      <c r="A72" s="7" t="str">
        <f>'Pregnant Women Participating'!A72</f>
        <v>Missouri</v>
      </c>
      <c r="B72" s="13">
        <v>25350</v>
      </c>
      <c r="C72" s="4">
        <v>24642</v>
      </c>
      <c r="D72" s="4">
        <v>24431</v>
      </c>
      <c r="E72" s="4">
        <v>24430</v>
      </c>
      <c r="F72" s="4">
        <v>23894</v>
      </c>
      <c r="G72" s="4">
        <v>23964</v>
      </c>
      <c r="H72" s="4">
        <v>24152</v>
      </c>
      <c r="I72" s="13">
        <f t="shared" si="0"/>
        <v>24409</v>
      </c>
    </row>
    <row r="73" spans="1:9" ht="12" customHeight="1" x14ac:dyDescent="0.2">
      <c r="A73" s="7" t="str">
        <f>'Pregnant Women Participating'!A73</f>
        <v>Montana</v>
      </c>
      <c r="B73" s="13">
        <v>2932</v>
      </c>
      <c r="C73" s="4">
        <v>2861</v>
      </c>
      <c r="D73" s="4">
        <v>2854</v>
      </c>
      <c r="E73" s="4">
        <v>2871</v>
      </c>
      <c r="F73" s="4">
        <v>2899</v>
      </c>
      <c r="G73" s="4">
        <v>2882</v>
      </c>
      <c r="H73" s="4">
        <v>2885</v>
      </c>
      <c r="I73" s="13">
        <f t="shared" si="0"/>
        <v>2883.4285714285716</v>
      </c>
    </row>
    <row r="74" spans="1:9" ht="12" customHeight="1" x14ac:dyDescent="0.2">
      <c r="A74" s="7" t="str">
        <f>'Pregnant Women Participating'!A74</f>
        <v>Nebraska</v>
      </c>
      <c r="B74" s="13">
        <v>8726</v>
      </c>
      <c r="C74" s="4">
        <v>8685</v>
      </c>
      <c r="D74" s="4">
        <v>8535</v>
      </c>
      <c r="E74" s="4">
        <v>8541</v>
      </c>
      <c r="F74" s="4">
        <v>8303</v>
      </c>
      <c r="G74" s="4">
        <v>8220</v>
      </c>
      <c r="H74" s="4">
        <v>8300</v>
      </c>
      <c r="I74" s="13">
        <f t="shared" si="0"/>
        <v>8472.8571428571431</v>
      </c>
    </row>
    <row r="75" spans="1:9" ht="12" customHeight="1" x14ac:dyDescent="0.2">
      <c r="A75" s="7" t="str">
        <f>'Pregnant Women Participating'!A75</f>
        <v>North Dakota</v>
      </c>
      <c r="B75" s="13">
        <v>2307</v>
      </c>
      <c r="C75" s="4">
        <v>2261</v>
      </c>
      <c r="D75" s="4">
        <v>2217</v>
      </c>
      <c r="E75" s="4">
        <v>2264</v>
      </c>
      <c r="F75" s="4">
        <v>2258</v>
      </c>
      <c r="G75" s="4">
        <v>2224</v>
      </c>
      <c r="H75" s="4">
        <v>2228</v>
      </c>
      <c r="I75" s="13">
        <f t="shared" si="0"/>
        <v>2251.2857142857142</v>
      </c>
    </row>
    <row r="76" spans="1:9" ht="12" customHeight="1" x14ac:dyDescent="0.2">
      <c r="A76" s="7" t="str">
        <f>'Pregnant Women Participating'!A76</f>
        <v>South Dakota</v>
      </c>
      <c r="B76" s="13">
        <v>3302</v>
      </c>
      <c r="C76" s="4">
        <v>3199</v>
      </c>
      <c r="D76" s="4">
        <v>3159</v>
      </c>
      <c r="E76" s="4">
        <v>3191</v>
      </c>
      <c r="F76" s="4">
        <v>3114</v>
      </c>
      <c r="G76" s="4">
        <v>3107</v>
      </c>
      <c r="H76" s="4">
        <v>3064</v>
      </c>
      <c r="I76" s="13">
        <f t="shared" si="0"/>
        <v>3162.2857142857142</v>
      </c>
    </row>
    <row r="77" spans="1:9" ht="12" customHeight="1" x14ac:dyDescent="0.2">
      <c r="A77" s="7" t="str">
        <f>'Pregnant Women Participating'!A77</f>
        <v>Wyoming</v>
      </c>
      <c r="B77" s="13">
        <v>1836</v>
      </c>
      <c r="C77" s="4">
        <v>1820</v>
      </c>
      <c r="D77" s="4">
        <v>1818</v>
      </c>
      <c r="E77" s="4">
        <v>1856</v>
      </c>
      <c r="F77" s="4">
        <v>1821</v>
      </c>
      <c r="G77" s="4">
        <v>1830</v>
      </c>
      <c r="H77" s="4">
        <v>1816</v>
      </c>
      <c r="I77" s="13">
        <f t="shared" si="0"/>
        <v>1828.1428571428571</v>
      </c>
    </row>
    <row r="78" spans="1:9" ht="12" customHeight="1" x14ac:dyDescent="0.2">
      <c r="A78" s="7" t="str">
        <f>'Pregnant Women Participating'!A78</f>
        <v>Ute Mountain Ute Tribe, CO</v>
      </c>
      <c r="B78" s="13">
        <v>33</v>
      </c>
      <c r="C78" s="4">
        <v>37</v>
      </c>
      <c r="D78" s="4">
        <v>35</v>
      </c>
      <c r="E78" s="4">
        <v>33</v>
      </c>
      <c r="F78" s="4">
        <v>31</v>
      </c>
      <c r="G78" s="4">
        <v>35</v>
      </c>
      <c r="H78" s="4">
        <v>27</v>
      </c>
      <c r="I78" s="13">
        <f t="shared" si="0"/>
        <v>33</v>
      </c>
    </row>
    <row r="79" spans="1:9" ht="12" customHeight="1" x14ac:dyDescent="0.2">
      <c r="A79" s="7" t="str">
        <f>'Pregnant Women Participating'!A79</f>
        <v>Omaha Sioux, NE</v>
      </c>
      <c r="B79" s="13">
        <v>51</v>
      </c>
      <c r="C79" s="4">
        <v>54</v>
      </c>
      <c r="D79" s="4">
        <v>56</v>
      </c>
      <c r="E79" s="4">
        <v>57</v>
      </c>
      <c r="F79" s="4">
        <v>53</v>
      </c>
      <c r="G79" s="4">
        <v>52</v>
      </c>
      <c r="H79" s="4">
        <v>49</v>
      </c>
      <c r="I79" s="13">
        <f t="shared" si="0"/>
        <v>53.142857142857146</v>
      </c>
    </row>
    <row r="80" spans="1:9" ht="12" customHeight="1" x14ac:dyDescent="0.2">
      <c r="A80" s="7" t="str">
        <f>'Pregnant Women Participating'!A80</f>
        <v>Santee Sioux, NE</v>
      </c>
      <c r="B80" s="13">
        <v>13</v>
      </c>
      <c r="C80" s="4">
        <v>16</v>
      </c>
      <c r="D80" s="4">
        <v>17</v>
      </c>
      <c r="E80" s="4">
        <v>16</v>
      </c>
      <c r="F80" s="4">
        <v>17</v>
      </c>
      <c r="G80" s="4">
        <v>15</v>
      </c>
      <c r="H80" s="4">
        <v>17</v>
      </c>
      <c r="I80" s="13">
        <f t="shared" si="0"/>
        <v>15.857142857142858</v>
      </c>
    </row>
    <row r="81" spans="1:9" ht="12" customHeight="1" x14ac:dyDescent="0.2">
      <c r="A81" s="7" t="str">
        <f>'Pregnant Women Participating'!A81</f>
        <v>Winnebago Tribe, NE</v>
      </c>
      <c r="B81" s="13">
        <v>42</v>
      </c>
      <c r="C81" s="4">
        <v>38</v>
      </c>
      <c r="D81" s="4">
        <v>36</v>
      </c>
      <c r="E81" s="4">
        <v>29</v>
      </c>
      <c r="F81" s="4">
        <v>25</v>
      </c>
      <c r="G81" s="4">
        <v>19</v>
      </c>
      <c r="H81" s="4">
        <v>21</v>
      </c>
      <c r="I81" s="13">
        <f t="shared" si="0"/>
        <v>30</v>
      </c>
    </row>
    <row r="82" spans="1:9" ht="12" customHeight="1" x14ac:dyDescent="0.2">
      <c r="A82" s="7" t="str">
        <f>'Pregnant Women Participating'!A82</f>
        <v>Standing Rock Sioux Tribe, ND</v>
      </c>
      <c r="B82" s="13">
        <v>63</v>
      </c>
      <c r="C82" s="4">
        <v>64</v>
      </c>
      <c r="D82" s="4">
        <v>58</v>
      </c>
      <c r="E82" s="4">
        <v>56</v>
      </c>
      <c r="F82" s="4">
        <v>55</v>
      </c>
      <c r="G82" s="4">
        <v>54</v>
      </c>
      <c r="H82" s="4">
        <v>53</v>
      </c>
      <c r="I82" s="13">
        <f t="shared" si="0"/>
        <v>57.571428571428569</v>
      </c>
    </row>
    <row r="83" spans="1:9" ht="12" customHeight="1" x14ac:dyDescent="0.2">
      <c r="A83" s="7" t="str">
        <f>'Pregnant Women Participating'!A83</f>
        <v>Three Affiliated Tribes, ND</v>
      </c>
      <c r="B83" s="13">
        <v>30</v>
      </c>
      <c r="C83" s="4">
        <v>29</v>
      </c>
      <c r="D83" s="4">
        <v>30</v>
      </c>
      <c r="E83" s="4">
        <v>30</v>
      </c>
      <c r="F83" s="4">
        <v>22</v>
      </c>
      <c r="G83" s="4">
        <v>23</v>
      </c>
      <c r="H83" s="4">
        <v>23</v>
      </c>
      <c r="I83" s="13">
        <f t="shared" si="0"/>
        <v>26.714285714285715</v>
      </c>
    </row>
    <row r="84" spans="1:9" ht="12" customHeight="1" x14ac:dyDescent="0.2">
      <c r="A84" s="7" t="str">
        <f>'Pregnant Women Participating'!A84</f>
        <v>Cheyenne River Sioux, SD</v>
      </c>
      <c r="B84" s="13">
        <v>85</v>
      </c>
      <c r="C84" s="4">
        <v>93</v>
      </c>
      <c r="D84" s="4">
        <v>92</v>
      </c>
      <c r="E84" s="4">
        <v>87</v>
      </c>
      <c r="F84" s="4">
        <v>90</v>
      </c>
      <c r="G84" s="4">
        <v>90</v>
      </c>
      <c r="H84" s="4">
        <v>97</v>
      </c>
      <c r="I84" s="13">
        <f t="shared" si="0"/>
        <v>90.571428571428569</v>
      </c>
    </row>
    <row r="85" spans="1:9" ht="12" customHeight="1" x14ac:dyDescent="0.2">
      <c r="A85" s="7" t="str">
        <f>'Pregnant Women Participating'!A85</f>
        <v>Rosebud Sioux, SD</v>
      </c>
      <c r="B85" s="13">
        <v>168</v>
      </c>
      <c r="C85" s="4">
        <v>163</v>
      </c>
      <c r="D85" s="4">
        <v>150</v>
      </c>
      <c r="E85" s="4">
        <v>149</v>
      </c>
      <c r="F85" s="4">
        <v>144</v>
      </c>
      <c r="G85" s="4">
        <v>141</v>
      </c>
      <c r="H85" s="4">
        <v>147</v>
      </c>
      <c r="I85" s="13">
        <f t="shared" si="0"/>
        <v>151.71428571428572</v>
      </c>
    </row>
    <row r="86" spans="1:9" ht="12" customHeight="1" x14ac:dyDescent="0.2">
      <c r="A86" s="7" t="str">
        <f>'Pregnant Women Participating'!A86</f>
        <v>Northern Arapahoe, WY</v>
      </c>
      <c r="B86" s="13">
        <v>57</v>
      </c>
      <c r="C86" s="4">
        <v>59</v>
      </c>
      <c r="D86" s="4">
        <v>57</v>
      </c>
      <c r="E86" s="4">
        <v>60</v>
      </c>
      <c r="F86" s="4">
        <v>52</v>
      </c>
      <c r="G86" s="4">
        <v>54</v>
      </c>
      <c r="H86" s="4">
        <v>47</v>
      </c>
      <c r="I86" s="13">
        <f t="shared" si="0"/>
        <v>55.142857142857146</v>
      </c>
    </row>
    <row r="87" spans="1:9" ht="12" customHeight="1" x14ac:dyDescent="0.2">
      <c r="A87" s="7" t="str">
        <f>'Pregnant Women Participating'!A87</f>
        <v>Shoshone Tribe, WY</v>
      </c>
      <c r="B87" s="13">
        <v>23</v>
      </c>
      <c r="C87" s="4">
        <v>22</v>
      </c>
      <c r="D87" s="4">
        <v>22</v>
      </c>
      <c r="E87" s="4">
        <v>22</v>
      </c>
      <c r="F87" s="4">
        <v>20</v>
      </c>
      <c r="G87" s="4">
        <v>22</v>
      </c>
      <c r="H87" s="4">
        <v>25</v>
      </c>
      <c r="I87" s="13">
        <f t="shared" si="0"/>
        <v>22.285714285714285</v>
      </c>
    </row>
    <row r="88" spans="1:9" s="17" customFormat="1" ht="24.75" customHeight="1" x14ac:dyDescent="0.2">
      <c r="A88" s="14" t="str">
        <f>'Pregnant Women Participating'!A88</f>
        <v>Mountain Plains</v>
      </c>
      <c r="B88" s="15">
        <v>75888</v>
      </c>
      <c r="C88" s="15">
        <v>74300</v>
      </c>
      <c r="D88" s="15">
        <v>73868</v>
      </c>
      <c r="E88" s="15">
        <v>74239</v>
      </c>
      <c r="F88" s="15">
        <v>73322</v>
      </c>
      <c r="G88" s="15">
        <v>73137</v>
      </c>
      <c r="H88" s="15">
        <v>73664</v>
      </c>
      <c r="I88" s="16">
        <f t="shared" si="0"/>
        <v>74059.71428571429</v>
      </c>
    </row>
    <row r="89" spans="1:9" ht="12" customHeight="1" x14ac:dyDescent="0.2">
      <c r="A89" s="8" t="str">
        <f>'Pregnant Women Participating'!A89</f>
        <v>Alaska</v>
      </c>
      <c r="B89" s="13">
        <v>3037</v>
      </c>
      <c r="C89" s="4">
        <v>2978</v>
      </c>
      <c r="D89" s="4">
        <v>2928</v>
      </c>
      <c r="E89" s="4">
        <v>2917</v>
      </c>
      <c r="F89" s="4">
        <v>2865</v>
      </c>
      <c r="G89" s="4">
        <v>2853</v>
      </c>
      <c r="H89" s="4">
        <v>2868</v>
      </c>
      <c r="I89" s="13">
        <f t="shared" si="0"/>
        <v>2920.8571428571427</v>
      </c>
    </row>
    <row r="90" spans="1:9" ht="12" customHeight="1" x14ac:dyDescent="0.2">
      <c r="A90" s="8" t="str">
        <f>'Pregnant Women Participating'!A90</f>
        <v>American Samoa</v>
      </c>
      <c r="B90" s="13">
        <v>707</v>
      </c>
      <c r="C90" s="4">
        <v>718</v>
      </c>
      <c r="D90" s="4">
        <v>698</v>
      </c>
      <c r="E90" s="4">
        <v>682</v>
      </c>
      <c r="F90" s="4">
        <v>666</v>
      </c>
      <c r="G90" s="4">
        <v>677</v>
      </c>
      <c r="H90" s="4">
        <v>659</v>
      </c>
      <c r="I90" s="13">
        <f t="shared" si="0"/>
        <v>686.71428571428567</v>
      </c>
    </row>
    <row r="91" spans="1:9" ht="12" customHeight="1" x14ac:dyDescent="0.2">
      <c r="A91" s="8" t="str">
        <f>'Pregnant Women Participating'!A91</f>
        <v>California</v>
      </c>
      <c r="B91" s="13">
        <v>180194</v>
      </c>
      <c r="C91" s="4">
        <v>177252</v>
      </c>
      <c r="D91" s="4">
        <v>176490</v>
      </c>
      <c r="E91" s="4">
        <v>178522</v>
      </c>
      <c r="F91" s="4">
        <v>177193</v>
      </c>
      <c r="G91" s="4">
        <v>176749</v>
      </c>
      <c r="H91" s="4">
        <v>176948</v>
      </c>
      <c r="I91" s="13">
        <f t="shared" si="0"/>
        <v>177621.14285714287</v>
      </c>
    </row>
    <row r="92" spans="1:9" ht="12" customHeight="1" x14ac:dyDescent="0.2">
      <c r="A92" s="8" t="str">
        <f>'Pregnant Women Participating'!A92</f>
        <v>Guam</v>
      </c>
      <c r="B92" s="13">
        <v>1346</v>
      </c>
      <c r="C92" s="4">
        <v>1322</v>
      </c>
      <c r="D92" s="4">
        <v>1327</v>
      </c>
      <c r="E92" s="4">
        <v>1332</v>
      </c>
      <c r="F92" s="4">
        <v>1333</v>
      </c>
      <c r="G92" s="4">
        <v>1329</v>
      </c>
      <c r="H92" s="4">
        <v>1301</v>
      </c>
      <c r="I92" s="13">
        <f t="shared" si="0"/>
        <v>1327.1428571428571</v>
      </c>
    </row>
    <row r="93" spans="1:9" ht="12" customHeight="1" x14ac:dyDescent="0.2">
      <c r="A93" s="8" t="str">
        <f>'Pregnant Women Participating'!A93</f>
        <v>Hawaii</v>
      </c>
      <c r="B93" s="13">
        <v>5267</v>
      </c>
      <c r="C93" s="4">
        <v>5150</v>
      </c>
      <c r="D93" s="4">
        <v>5153</v>
      </c>
      <c r="E93" s="4">
        <v>5183</v>
      </c>
      <c r="F93" s="4">
        <v>5104</v>
      </c>
      <c r="G93" s="4">
        <v>5035</v>
      </c>
      <c r="H93" s="4">
        <v>4990</v>
      </c>
      <c r="I93" s="13">
        <f t="shared" si="0"/>
        <v>5126</v>
      </c>
    </row>
    <row r="94" spans="1:9" ht="12" customHeight="1" x14ac:dyDescent="0.2">
      <c r="A94" s="8" t="str">
        <f>'Pregnant Women Participating'!A94</f>
        <v>Idaho</v>
      </c>
      <c r="B94" s="13">
        <v>6889</v>
      </c>
      <c r="C94" s="4">
        <v>6823</v>
      </c>
      <c r="D94" s="4">
        <v>6792</v>
      </c>
      <c r="E94" s="4">
        <v>6842</v>
      </c>
      <c r="F94" s="4">
        <v>6758</v>
      </c>
      <c r="G94" s="4">
        <v>6848</v>
      </c>
      <c r="H94" s="4">
        <v>6863</v>
      </c>
      <c r="I94" s="13">
        <f t="shared" si="0"/>
        <v>6830.7142857142853</v>
      </c>
    </row>
    <row r="95" spans="1:9" ht="12" customHeight="1" x14ac:dyDescent="0.2">
      <c r="A95" s="8" t="str">
        <f>'Pregnant Women Participating'!A95</f>
        <v>Nevada</v>
      </c>
      <c r="B95" s="13">
        <v>13394</v>
      </c>
      <c r="C95" s="4">
        <v>13087</v>
      </c>
      <c r="D95" s="4">
        <v>13069</v>
      </c>
      <c r="E95" s="4">
        <v>13163</v>
      </c>
      <c r="F95" s="4">
        <v>13028</v>
      </c>
      <c r="G95" s="4">
        <v>12988</v>
      </c>
      <c r="H95" s="4">
        <v>13040</v>
      </c>
      <c r="I95" s="13">
        <f t="shared" si="0"/>
        <v>13109.857142857143</v>
      </c>
    </row>
    <row r="96" spans="1:9" ht="12" customHeight="1" x14ac:dyDescent="0.2">
      <c r="A96" s="8" t="str">
        <f>'Pregnant Women Participating'!A96</f>
        <v>Oregon</v>
      </c>
      <c r="B96" s="13">
        <v>15893</v>
      </c>
      <c r="C96" s="4">
        <v>15663</v>
      </c>
      <c r="D96" s="4">
        <v>15664</v>
      </c>
      <c r="E96" s="4">
        <v>15882</v>
      </c>
      <c r="F96" s="4">
        <v>15739</v>
      </c>
      <c r="G96" s="4">
        <v>15809</v>
      </c>
      <c r="H96" s="4">
        <v>15901</v>
      </c>
      <c r="I96" s="13">
        <f t="shared" si="0"/>
        <v>15793</v>
      </c>
    </row>
    <row r="97" spans="1:9" ht="12" customHeight="1" x14ac:dyDescent="0.2">
      <c r="A97" s="8" t="str">
        <f>'Pregnant Women Participating'!A97</f>
        <v>Washington</v>
      </c>
      <c r="B97" s="13">
        <v>26486</v>
      </c>
      <c r="C97" s="4">
        <v>26260</v>
      </c>
      <c r="D97" s="4">
        <v>26354</v>
      </c>
      <c r="E97" s="4">
        <v>26868</v>
      </c>
      <c r="F97" s="4">
        <v>26883</v>
      </c>
      <c r="G97" s="4">
        <v>27096</v>
      </c>
      <c r="H97" s="4">
        <v>27147</v>
      </c>
      <c r="I97" s="13">
        <f t="shared" si="0"/>
        <v>26727.714285714286</v>
      </c>
    </row>
    <row r="98" spans="1:9" ht="12" customHeight="1" x14ac:dyDescent="0.2">
      <c r="A98" s="8" t="str">
        <f>'Pregnant Women Participating'!A98</f>
        <v>Northern Marianas</v>
      </c>
      <c r="B98" s="13">
        <v>411</v>
      </c>
      <c r="C98" s="4">
        <v>418</v>
      </c>
      <c r="D98" s="4">
        <v>437</v>
      </c>
      <c r="E98" s="4">
        <v>446</v>
      </c>
      <c r="F98" s="4">
        <v>436</v>
      </c>
      <c r="G98" s="4">
        <v>433</v>
      </c>
      <c r="H98" s="4">
        <v>461</v>
      </c>
      <c r="I98" s="13">
        <f t="shared" si="0"/>
        <v>434.57142857142856</v>
      </c>
    </row>
    <row r="99" spans="1:9" ht="12" customHeight="1" x14ac:dyDescent="0.2">
      <c r="A99" s="8" t="str">
        <f>'Pregnant Women Participating'!A99</f>
        <v>Inter-Tribal Council, NV</v>
      </c>
      <c r="B99" s="13">
        <v>77</v>
      </c>
      <c r="C99" s="4">
        <v>82</v>
      </c>
      <c r="D99" s="4">
        <v>87</v>
      </c>
      <c r="E99" s="4">
        <v>98</v>
      </c>
      <c r="F99" s="4">
        <v>101</v>
      </c>
      <c r="G99" s="4">
        <v>105</v>
      </c>
      <c r="H99" s="4">
        <v>112</v>
      </c>
      <c r="I99" s="13">
        <f t="shared" si="0"/>
        <v>94.571428571428569</v>
      </c>
    </row>
    <row r="100" spans="1:9" s="17" customFormat="1" ht="24.75" customHeight="1" x14ac:dyDescent="0.2">
      <c r="A100" s="14" t="str">
        <f>'Pregnant Women Participating'!A100</f>
        <v>Western Region</v>
      </c>
      <c r="B100" s="15">
        <v>253701</v>
      </c>
      <c r="C100" s="15">
        <v>249753</v>
      </c>
      <c r="D100" s="15">
        <v>248999</v>
      </c>
      <c r="E100" s="15">
        <v>251935</v>
      </c>
      <c r="F100" s="15">
        <v>250106</v>
      </c>
      <c r="G100" s="15">
        <v>249922</v>
      </c>
      <c r="H100" s="15">
        <v>250290</v>
      </c>
      <c r="I100" s="16">
        <f t="shared" si="0"/>
        <v>250672.28571428571</v>
      </c>
    </row>
    <row r="101" spans="1:9" s="31" customFormat="1" ht="16.5" customHeight="1" thickBot="1" x14ac:dyDescent="0.25">
      <c r="A101" s="28" t="str">
        <f>'Pregnant Women Participating'!A101</f>
        <v>TOTAL</v>
      </c>
      <c r="B101" s="29">
        <v>1520705</v>
      </c>
      <c r="C101" s="30">
        <v>1494919</v>
      </c>
      <c r="D101" s="30">
        <v>1485761</v>
      </c>
      <c r="E101" s="30">
        <v>1497327</v>
      </c>
      <c r="F101" s="30">
        <v>1488606</v>
      </c>
      <c r="G101" s="30">
        <v>1491619</v>
      </c>
      <c r="H101" s="30">
        <v>1490221</v>
      </c>
      <c r="I101" s="29">
        <f t="shared" si="0"/>
        <v>1495594</v>
      </c>
    </row>
    <row r="102" spans="1:9" ht="12.75" customHeight="1" thickTop="1" x14ac:dyDescent="0.2">
      <c r="A102" s="9"/>
    </row>
    <row r="103" spans="1:9" x14ac:dyDescent="0.2">
      <c r="A103" s="9"/>
    </row>
    <row r="104" spans="1:9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I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9" width="13.7109375" style="3" customWidth="1"/>
    <col min="10" max="16384" width="9.140625" style="3"/>
  </cols>
  <sheetData>
    <row r="1" spans="1:9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</row>
    <row r="2" spans="1:9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</row>
    <row r="3" spans="1:9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</row>
    <row r="4" spans="1:9" ht="12" customHeight="1" x14ac:dyDescent="0.2">
      <c r="A4" s="2"/>
      <c r="B4" s="2"/>
      <c r="C4" s="2"/>
      <c r="D4" s="2"/>
      <c r="E4" s="2"/>
      <c r="F4" s="2"/>
      <c r="G4" s="2"/>
      <c r="H4" s="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2" t="s">
        <v>12</v>
      </c>
    </row>
    <row r="6" spans="1:9" ht="12" customHeight="1" x14ac:dyDescent="0.2">
      <c r="A6" s="7" t="str">
        <f>'Pregnant Women Participating'!A6</f>
        <v>Connecticut</v>
      </c>
      <c r="B6" s="13">
        <v>29652</v>
      </c>
      <c r="C6" s="4">
        <v>29629</v>
      </c>
      <c r="D6" s="4">
        <v>29473</v>
      </c>
      <c r="E6" s="4">
        <v>29940</v>
      </c>
      <c r="F6" s="4">
        <v>29836</v>
      </c>
      <c r="G6" s="4">
        <v>30261</v>
      </c>
      <c r="H6" s="4">
        <v>29876</v>
      </c>
      <c r="I6" s="13">
        <f t="shared" ref="I6:I101" si="0">IF(SUM(B6:H6)&gt;0,AVERAGE(B6:H6)," ")</f>
        <v>29809.571428571428</v>
      </c>
    </row>
    <row r="7" spans="1:9" ht="12" customHeight="1" x14ac:dyDescent="0.2">
      <c r="A7" s="7" t="str">
        <f>'Pregnant Women Participating'!A7</f>
        <v>Maine</v>
      </c>
      <c r="B7" s="13">
        <v>11221</v>
      </c>
      <c r="C7" s="4">
        <v>11150</v>
      </c>
      <c r="D7" s="4">
        <v>11015</v>
      </c>
      <c r="E7" s="4">
        <v>11035</v>
      </c>
      <c r="F7" s="4">
        <v>11048</v>
      </c>
      <c r="G7" s="4">
        <v>11070</v>
      </c>
      <c r="H7" s="4">
        <v>11116</v>
      </c>
      <c r="I7" s="13">
        <f t="shared" si="0"/>
        <v>11093.571428571429</v>
      </c>
    </row>
    <row r="8" spans="1:9" ht="12" customHeight="1" x14ac:dyDescent="0.2">
      <c r="A8" s="7" t="str">
        <f>'Pregnant Women Participating'!A8</f>
        <v>Massachusetts</v>
      </c>
      <c r="B8" s="13">
        <v>73912</v>
      </c>
      <c r="C8" s="4">
        <v>73520</v>
      </c>
      <c r="D8" s="4">
        <v>73052</v>
      </c>
      <c r="E8" s="4">
        <v>73546</v>
      </c>
      <c r="F8" s="4">
        <v>73015</v>
      </c>
      <c r="G8" s="4">
        <v>73039</v>
      </c>
      <c r="H8" s="4">
        <v>72324</v>
      </c>
      <c r="I8" s="13">
        <f t="shared" si="0"/>
        <v>73201.142857142855</v>
      </c>
    </row>
    <row r="9" spans="1:9" ht="12" customHeight="1" x14ac:dyDescent="0.2">
      <c r="A9" s="7" t="str">
        <f>'Pregnant Women Participating'!A9</f>
        <v>New Hampshire</v>
      </c>
      <c r="B9" s="13">
        <v>7708</v>
      </c>
      <c r="C9" s="4">
        <v>7681</v>
      </c>
      <c r="D9" s="4">
        <v>7671</v>
      </c>
      <c r="E9" s="4">
        <v>7712</v>
      </c>
      <c r="F9" s="4">
        <v>7609</v>
      </c>
      <c r="G9" s="4">
        <v>7659</v>
      </c>
      <c r="H9" s="4">
        <v>7679</v>
      </c>
      <c r="I9" s="13">
        <f t="shared" si="0"/>
        <v>7674.1428571428569</v>
      </c>
    </row>
    <row r="10" spans="1:9" ht="12" customHeight="1" x14ac:dyDescent="0.2">
      <c r="A10" s="7" t="str">
        <f>'Pregnant Women Participating'!A10</f>
        <v>New York</v>
      </c>
      <c r="B10" s="13">
        <v>263395</v>
      </c>
      <c r="C10" s="4">
        <v>263751</v>
      </c>
      <c r="D10" s="4">
        <v>264034</v>
      </c>
      <c r="E10" s="4">
        <v>266656</v>
      </c>
      <c r="F10" s="4">
        <v>267743</v>
      </c>
      <c r="G10" s="4">
        <v>270518</v>
      </c>
      <c r="H10" s="4">
        <v>271045</v>
      </c>
      <c r="I10" s="13">
        <f t="shared" si="0"/>
        <v>266734.57142857142</v>
      </c>
    </row>
    <row r="11" spans="1:9" ht="12" customHeight="1" x14ac:dyDescent="0.2">
      <c r="A11" s="7" t="str">
        <f>'Pregnant Women Participating'!A11</f>
        <v>Rhode Island</v>
      </c>
      <c r="B11" s="13">
        <v>10465</v>
      </c>
      <c r="C11" s="4">
        <v>10497</v>
      </c>
      <c r="D11" s="4">
        <v>10539</v>
      </c>
      <c r="E11" s="4">
        <v>10615</v>
      </c>
      <c r="F11" s="4">
        <v>10575</v>
      </c>
      <c r="G11" s="4">
        <v>10627</v>
      </c>
      <c r="H11" s="4">
        <v>10632</v>
      </c>
      <c r="I11" s="13">
        <f t="shared" si="0"/>
        <v>10564.285714285714</v>
      </c>
    </row>
    <row r="12" spans="1:9" ht="12" customHeight="1" x14ac:dyDescent="0.2">
      <c r="A12" s="7" t="str">
        <f>'Pregnant Women Participating'!A12</f>
        <v>Vermont</v>
      </c>
      <c r="B12" s="13">
        <v>6306</v>
      </c>
      <c r="C12" s="4">
        <v>6373</v>
      </c>
      <c r="D12" s="4">
        <v>6424</v>
      </c>
      <c r="E12" s="4">
        <v>6425</v>
      </c>
      <c r="F12" s="4">
        <v>6432</v>
      </c>
      <c r="G12" s="4">
        <v>6472</v>
      </c>
      <c r="H12" s="4">
        <v>6441</v>
      </c>
      <c r="I12" s="13">
        <f t="shared" si="0"/>
        <v>6410.4285714285716</v>
      </c>
    </row>
    <row r="13" spans="1:9" ht="12" customHeight="1" x14ac:dyDescent="0.2">
      <c r="A13" s="7" t="str">
        <f>'Pregnant Women Participating'!A13</f>
        <v>Virgin Islands</v>
      </c>
      <c r="B13" s="13">
        <v>1354</v>
      </c>
      <c r="C13" s="4">
        <v>1344</v>
      </c>
      <c r="D13" s="4">
        <v>1316</v>
      </c>
      <c r="E13" s="4">
        <v>1327</v>
      </c>
      <c r="F13" s="4">
        <v>1341</v>
      </c>
      <c r="G13" s="4">
        <v>1293</v>
      </c>
      <c r="H13" s="4">
        <v>1280</v>
      </c>
      <c r="I13" s="13">
        <f t="shared" si="0"/>
        <v>1322.1428571428571</v>
      </c>
    </row>
    <row r="14" spans="1:9" ht="12" customHeight="1" x14ac:dyDescent="0.2">
      <c r="A14" s="7" t="str">
        <f>'Pregnant Women Participating'!A14</f>
        <v>Pleasant Point, ME</v>
      </c>
      <c r="B14" s="13">
        <v>24</v>
      </c>
      <c r="C14" s="4">
        <v>24</v>
      </c>
      <c r="D14" s="4">
        <v>24</v>
      </c>
      <c r="E14" s="4">
        <v>23</v>
      </c>
      <c r="F14" s="4">
        <v>20</v>
      </c>
      <c r="G14" s="4">
        <v>20</v>
      </c>
      <c r="H14" s="4">
        <v>25</v>
      </c>
      <c r="I14" s="13">
        <f t="shared" si="0"/>
        <v>22.857142857142858</v>
      </c>
    </row>
    <row r="15" spans="1:9" s="17" customFormat="1" ht="24.75" customHeight="1" x14ac:dyDescent="0.2">
      <c r="A15" s="14" t="str">
        <f>'Pregnant Women Participating'!A15</f>
        <v>Northeast Region</v>
      </c>
      <c r="B15" s="16">
        <v>404037</v>
      </c>
      <c r="C15" s="15">
        <v>403969</v>
      </c>
      <c r="D15" s="15">
        <v>403548</v>
      </c>
      <c r="E15" s="15">
        <v>407279</v>
      </c>
      <c r="F15" s="15">
        <v>407619</v>
      </c>
      <c r="G15" s="15">
        <v>410959</v>
      </c>
      <c r="H15" s="15">
        <v>410418</v>
      </c>
      <c r="I15" s="16">
        <f t="shared" si="0"/>
        <v>406832.71428571426</v>
      </c>
    </row>
    <row r="16" spans="1:9" ht="12" customHeight="1" x14ac:dyDescent="0.2">
      <c r="A16" s="7" t="str">
        <f>'Pregnant Women Participating'!A16</f>
        <v>Delaware</v>
      </c>
      <c r="B16" s="4">
        <v>13795</v>
      </c>
      <c r="C16" s="4">
        <v>13727</v>
      </c>
      <c r="D16" s="4">
        <v>13693</v>
      </c>
      <c r="E16" s="4">
        <v>13738</v>
      </c>
      <c r="F16" s="4">
        <v>13658</v>
      </c>
      <c r="G16" s="4">
        <v>13830</v>
      </c>
      <c r="H16" s="4">
        <v>13753</v>
      </c>
      <c r="I16" s="13">
        <f t="shared" si="0"/>
        <v>13742</v>
      </c>
    </row>
    <row r="17" spans="1:9" ht="12" customHeight="1" x14ac:dyDescent="0.2">
      <c r="A17" s="7" t="str">
        <f>'Pregnant Women Participating'!A17</f>
        <v>District of Columbia</v>
      </c>
      <c r="B17" s="4">
        <v>6408</v>
      </c>
      <c r="C17" s="4">
        <v>6485</v>
      </c>
      <c r="D17" s="4">
        <v>6619</v>
      </c>
      <c r="E17" s="4">
        <v>6642</v>
      </c>
      <c r="F17" s="4">
        <v>6628</v>
      </c>
      <c r="G17" s="4">
        <v>6664</v>
      </c>
      <c r="H17" s="4">
        <v>6669</v>
      </c>
      <c r="I17" s="13">
        <f t="shared" si="0"/>
        <v>6587.8571428571431</v>
      </c>
    </row>
    <row r="18" spans="1:9" ht="12" customHeight="1" x14ac:dyDescent="0.2">
      <c r="A18" s="7" t="str">
        <f>'Pregnant Women Participating'!A18</f>
        <v>Maryland</v>
      </c>
      <c r="B18" s="4">
        <v>67228</v>
      </c>
      <c r="C18" s="4">
        <v>66779</v>
      </c>
      <c r="D18" s="4">
        <v>66377</v>
      </c>
      <c r="E18" s="4">
        <v>66528</v>
      </c>
      <c r="F18" s="4">
        <v>66059</v>
      </c>
      <c r="G18" s="4">
        <v>66391</v>
      </c>
      <c r="H18" s="4">
        <v>66619</v>
      </c>
      <c r="I18" s="13">
        <f t="shared" si="0"/>
        <v>66568.71428571429</v>
      </c>
    </row>
    <row r="19" spans="1:9" ht="12" customHeight="1" x14ac:dyDescent="0.2">
      <c r="A19" s="7" t="str">
        <f>'Pregnant Women Participating'!A19</f>
        <v>New Jersey</v>
      </c>
      <c r="B19" s="4">
        <v>94771</v>
      </c>
      <c r="C19" s="4">
        <v>94648</v>
      </c>
      <c r="D19" s="4">
        <v>94267</v>
      </c>
      <c r="E19" s="4">
        <v>94215</v>
      </c>
      <c r="F19" s="4">
        <v>94040</v>
      </c>
      <c r="G19" s="4">
        <v>95228</v>
      </c>
      <c r="H19" s="4">
        <v>94758</v>
      </c>
      <c r="I19" s="13">
        <f t="shared" si="0"/>
        <v>94561</v>
      </c>
    </row>
    <row r="20" spans="1:9" ht="12" customHeight="1" x14ac:dyDescent="0.2">
      <c r="A20" s="7" t="str">
        <f>'Pregnant Women Participating'!A20</f>
        <v>Pennsylvania</v>
      </c>
      <c r="B20" s="4">
        <v>104326</v>
      </c>
      <c r="C20" s="4">
        <v>103564</v>
      </c>
      <c r="D20" s="4">
        <v>102867</v>
      </c>
      <c r="E20" s="4">
        <v>102541</v>
      </c>
      <c r="F20" s="4">
        <v>101290</v>
      </c>
      <c r="G20" s="4">
        <v>102439</v>
      </c>
      <c r="H20" s="4">
        <v>103114</v>
      </c>
      <c r="I20" s="13">
        <f t="shared" si="0"/>
        <v>102877.28571428571</v>
      </c>
    </row>
    <row r="21" spans="1:9" ht="12" customHeight="1" x14ac:dyDescent="0.2">
      <c r="A21" s="7" t="str">
        <f>'Pregnant Women Participating'!A21</f>
        <v>Puerto Rico</v>
      </c>
      <c r="B21" s="4">
        <v>55079</v>
      </c>
      <c r="C21" s="4">
        <v>54438</v>
      </c>
      <c r="D21" s="4">
        <v>54382</v>
      </c>
      <c r="E21" s="4">
        <v>54359</v>
      </c>
      <c r="F21" s="4">
        <v>54466</v>
      </c>
      <c r="G21" s="4">
        <v>54643</v>
      </c>
      <c r="H21" s="4">
        <v>54559</v>
      </c>
      <c r="I21" s="13">
        <f t="shared" si="0"/>
        <v>54560.857142857145</v>
      </c>
    </row>
    <row r="22" spans="1:9" ht="12" customHeight="1" x14ac:dyDescent="0.2">
      <c r="A22" s="7" t="str">
        <f>'Pregnant Women Participating'!A22</f>
        <v>Virginia</v>
      </c>
      <c r="B22" s="4">
        <v>57116</v>
      </c>
      <c r="C22" s="4">
        <v>56395</v>
      </c>
      <c r="D22" s="4">
        <v>55899</v>
      </c>
      <c r="E22" s="4">
        <v>55768</v>
      </c>
      <c r="F22" s="4">
        <v>54945</v>
      </c>
      <c r="G22" s="4">
        <v>55737</v>
      </c>
      <c r="H22" s="4">
        <v>56109</v>
      </c>
      <c r="I22" s="13">
        <f t="shared" si="0"/>
        <v>55995.571428571428</v>
      </c>
    </row>
    <row r="23" spans="1:9" ht="12" customHeight="1" x14ac:dyDescent="0.2">
      <c r="A23" s="7" t="str">
        <f>'Pregnant Women Participating'!A23</f>
        <v>West Virginia</v>
      </c>
      <c r="B23" s="4">
        <v>20268</v>
      </c>
      <c r="C23" s="4">
        <v>20142</v>
      </c>
      <c r="D23" s="4">
        <v>20017</v>
      </c>
      <c r="E23" s="4">
        <v>20018</v>
      </c>
      <c r="F23" s="4">
        <v>19700</v>
      </c>
      <c r="G23" s="4">
        <v>19793</v>
      </c>
      <c r="H23" s="4">
        <v>19987</v>
      </c>
      <c r="I23" s="13">
        <f t="shared" si="0"/>
        <v>19989.285714285714</v>
      </c>
    </row>
    <row r="24" spans="1:9" s="17" customFormat="1" ht="24.75" customHeight="1" x14ac:dyDescent="0.2">
      <c r="A24" s="14" t="str">
        <f>'Pregnant Women Participating'!A24</f>
        <v>Mid-Atlantic Region</v>
      </c>
      <c r="B24" s="15">
        <v>418991</v>
      </c>
      <c r="C24" s="15">
        <v>416178</v>
      </c>
      <c r="D24" s="15">
        <v>414121</v>
      </c>
      <c r="E24" s="15">
        <v>413809</v>
      </c>
      <c r="F24" s="15">
        <v>410786</v>
      </c>
      <c r="G24" s="15">
        <v>414725</v>
      </c>
      <c r="H24" s="15">
        <v>415568</v>
      </c>
      <c r="I24" s="16">
        <f t="shared" si="0"/>
        <v>414882.57142857142</v>
      </c>
    </row>
    <row r="25" spans="1:9" ht="12" customHeight="1" x14ac:dyDescent="0.2">
      <c r="A25" s="7" t="str">
        <f>'Pregnant Women Participating'!A25</f>
        <v>Alabama</v>
      </c>
      <c r="B25" s="4">
        <v>59604</v>
      </c>
      <c r="C25" s="4">
        <v>58841</v>
      </c>
      <c r="D25" s="4">
        <v>58252</v>
      </c>
      <c r="E25" s="4">
        <v>58441</v>
      </c>
      <c r="F25" s="4">
        <v>58859</v>
      </c>
      <c r="G25" s="4">
        <v>59966</v>
      </c>
      <c r="H25" s="4">
        <v>60139</v>
      </c>
      <c r="I25" s="13">
        <f t="shared" si="0"/>
        <v>59157.428571428572</v>
      </c>
    </row>
    <row r="26" spans="1:9" ht="12" customHeight="1" x14ac:dyDescent="0.2">
      <c r="A26" s="7" t="str">
        <f>'Pregnant Women Participating'!A26</f>
        <v>Florida</v>
      </c>
      <c r="B26" s="4">
        <v>234730</v>
      </c>
      <c r="C26" s="4">
        <v>229043</v>
      </c>
      <c r="D26" s="4">
        <v>227326</v>
      </c>
      <c r="E26" s="4">
        <v>230729</v>
      </c>
      <c r="F26" s="4">
        <v>231186</v>
      </c>
      <c r="G26" s="4">
        <v>233314</v>
      </c>
      <c r="H26" s="4">
        <v>227159</v>
      </c>
      <c r="I26" s="13">
        <f t="shared" si="0"/>
        <v>230498.14285714287</v>
      </c>
    </row>
    <row r="27" spans="1:9" ht="12" customHeight="1" x14ac:dyDescent="0.2">
      <c r="A27" s="7" t="str">
        <f>'Pregnant Women Participating'!A27</f>
        <v>Georgia</v>
      </c>
      <c r="B27" s="4">
        <v>130134</v>
      </c>
      <c r="C27" s="4">
        <v>129601</v>
      </c>
      <c r="D27" s="4">
        <v>128509</v>
      </c>
      <c r="E27" s="4">
        <v>125567</v>
      </c>
      <c r="F27" s="4">
        <v>126657</v>
      </c>
      <c r="G27" s="4">
        <v>129116</v>
      </c>
      <c r="H27" s="4">
        <v>129702</v>
      </c>
      <c r="I27" s="13">
        <f t="shared" si="0"/>
        <v>128469.42857142857</v>
      </c>
    </row>
    <row r="28" spans="1:9" ht="12" customHeight="1" x14ac:dyDescent="0.2">
      <c r="A28" s="7" t="str">
        <f>'Pregnant Women Participating'!A28</f>
        <v>Kentucky</v>
      </c>
      <c r="B28" s="4">
        <v>59323</v>
      </c>
      <c r="C28" s="4">
        <v>59084</v>
      </c>
      <c r="D28" s="4">
        <v>58939</v>
      </c>
      <c r="E28" s="4">
        <v>59646</v>
      </c>
      <c r="F28" s="4">
        <v>59544</v>
      </c>
      <c r="G28" s="4">
        <v>60001</v>
      </c>
      <c r="H28" s="4">
        <v>59041</v>
      </c>
      <c r="I28" s="13">
        <f t="shared" si="0"/>
        <v>59368.285714285717</v>
      </c>
    </row>
    <row r="29" spans="1:9" ht="12" customHeight="1" x14ac:dyDescent="0.2">
      <c r="A29" s="7" t="str">
        <f>'Pregnant Women Participating'!A29</f>
        <v>Mississippi</v>
      </c>
      <c r="B29" s="4">
        <v>29401</v>
      </c>
      <c r="C29" s="4">
        <v>29107</v>
      </c>
      <c r="D29" s="4">
        <v>28491</v>
      </c>
      <c r="E29" s="4">
        <v>28299</v>
      </c>
      <c r="F29" s="4">
        <v>28299</v>
      </c>
      <c r="G29" s="4">
        <v>28533</v>
      </c>
      <c r="H29" s="4">
        <v>29048</v>
      </c>
      <c r="I29" s="13">
        <f t="shared" si="0"/>
        <v>28739.714285714286</v>
      </c>
    </row>
    <row r="30" spans="1:9" ht="12" customHeight="1" x14ac:dyDescent="0.2">
      <c r="A30" s="7" t="str">
        <f>'Pregnant Women Participating'!A30</f>
        <v>North Carolina</v>
      </c>
      <c r="B30" s="4">
        <v>142415</v>
      </c>
      <c r="C30" s="4">
        <v>142471</v>
      </c>
      <c r="D30" s="4">
        <v>141994</v>
      </c>
      <c r="E30" s="4">
        <v>142493</v>
      </c>
      <c r="F30" s="4">
        <v>141808</v>
      </c>
      <c r="G30" s="4">
        <v>143963</v>
      </c>
      <c r="H30" s="4">
        <v>145062</v>
      </c>
      <c r="I30" s="13">
        <f t="shared" si="0"/>
        <v>142886.57142857142</v>
      </c>
    </row>
    <row r="31" spans="1:9" ht="12" customHeight="1" x14ac:dyDescent="0.2">
      <c r="A31" s="7" t="str">
        <f>'Pregnant Women Participating'!A31</f>
        <v>South Carolina</v>
      </c>
      <c r="B31" s="4">
        <v>54962</v>
      </c>
      <c r="C31" s="4">
        <v>54754</v>
      </c>
      <c r="D31" s="4">
        <v>54131</v>
      </c>
      <c r="E31" s="4">
        <v>53670</v>
      </c>
      <c r="F31" s="4">
        <v>53435</v>
      </c>
      <c r="G31" s="4">
        <v>53724</v>
      </c>
      <c r="H31" s="4">
        <v>53858</v>
      </c>
      <c r="I31" s="13">
        <f t="shared" si="0"/>
        <v>54076.285714285717</v>
      </c>
    </row>
    <row r="32" spans="1:9" ht="12" customHeight="1" x14ac:dyDescent="0.2">
      <c r="A32" s="7" t="str">
        <f>'Pregnant Women Participating'!A32</f>
        <v>Tennessee</v>
      </c>
      <c r="B32" s="4">
        <v>76045</v>
      </c>
      <c r="C32" s="4">
        <v>76118</v>
      </c>
      <c r="D32" s="4">
        <v>78035</v>
      </c>
      <c r="E32" s="4">
        <v>80190</v>
      </c>
      <c r="F32" s="4">
        <v>80543</v>
      </c>
      <c r="G32" s="4">
        <v>82880</v>
      </c>
      <c r="H32" s="4">
        <v>83957</v>
      </c>
      <c r="I32" s="13">
        <f t="shared" si="0"/>
        <v>79681.142857142855</v>
      </c>
    </row>
    <row r="33" spans="1:9" ht="12" customHeight="1" x14ac:dyDescent="0.2">
      <c r="A33" s="7" t="str">
        <f>'Pregnant Women Participating'!A33</f>
        <v>Choctaw Indians, MS</v>
      </c>
      <c r="B33" s="4">
        <v>453</v>
      </c>
      <c r="C33" s="4">
        <v>458</v>
      </c>
      <c r="D33" s="4">
        <v>445</v>
      </c>
      <c r="E33" s="4">
        <v>438</v>
      </c>
      <c r="F33" s="4">
        <v>444</v>
      </c>
      <c r="G33" s="4">
        <v>417</v>
      </c>
      <c r="H33" s="4">
        <v>412</v>
      </c>
      <c r="I33" s="13">
        <f t="shared" si="0"/>
        <v>438.14285714285717</v>
      </c>
    </row>
    <row r="34" spans="1:9" ht="12" customHeight="1" x14ac:dyDescent="0.2">
      <c r="A34" s="7" t="str">
        <f>'Pregnant Women Participating'!A34</f>
        <v>Eastern Cherokee, NC</v>
      </c>
      <c r="B34" s="4">
        <v>273</v>
      </c>
      <c r="C34" s="4">
        <v>280</v>
      </c>
      <c r="D34" s="4">
        <v>270</v>
      </c>
      <c r="E34" s="4">
        <v>269</v>
      </c>
      <c r="F34" s="4">
        <v>255</v>
      </c>
      <c r="G34" s="4">
        <v>235</v>
      </c>
      <c r="H34" s="4">
        <v>226</v>
      </c>
      <c r="I34" s="13">
        <f t="shared" si="0"/>
        <v>258.28571428571428</v>
      </c>
    </row>
    <row r="35" spans="1:9" s="17" customFormat="1" ht="24.75" customHeight="1" x14ac:dyDescent="0.2">
      <c r="A35" s="14" t="str">
        <f>'Pregnant Women Participating'!A35</f>
        <v>Southeast Region</v>
      </c>
      <c r="B35" s="15">
        <v>787340</v>
      </c>
      <c r="C35" s="15">
        <v>779757</v>
      </c>
      <c r="D35" s="15">
        <v>776392</v>
      </c>
      <c r="E35" s="15">
        <v>779742</v>
      </c>
      <c r="F35" s="15">
        <v>781030</v>
      </c>
      <c r="G35" s="15">
        <v>792149</v>
      </c>
      <c r="H35" s="15">
        <v>788604</v>
      </c>
      <c r="I35" s="16">
        <f t="shared" si="0"/>
        <v>783573.42857142852</v>
      </c>
    </row>
    <row r="36" spans="1:9" ht="12" customHeight="1" x14ac:dyDescent="0.2">
      <c r="A36" s="7" t="str">
        <f>'Pregnant Women Participating'!A36</f>
        <v>Illinois</v>
      </c>
      <c r="B36" s="4">
        <v>90054</v>
      </c>
      <c r="C36" s="4">
        <v>89301</v>
      </c>
      <c r="D36" s="4">
        <v>88750</v>
      </c>
      <c r="E36" s="4">
        <v>89365</v>
      </c>
      <c r="F36" s="4">
        <v>89081</v>
      </c>
      <c r="G36" s="4">
        <v>90129</v>
      </c>
      <c r="H36" s="4">
        <v>90492</v>
      </c>
      <c r="I36" s="13">
        <f t="shared" si="0"/>
        <v>89596</v>
      </c>
    </row>
    <row r="37" spans="1:9" ht="12" customHeight="1" x14ac:dyDescent="0.2">
      <c r="A37" s="7" t="str">
        <f>'Pregnant Women Participating'!A37</f>
        <v>Indiana</v>
      </c>
      <c r="B37" s="4">
        <v>86149</v>
      </c>
      <c r="C37" s="4">
        <v>85416</v>
      </c>
      <c r="D37" s="4">
        <v>84959</v>
      </c>
      <c r="E37" s="4">
        <v>85608</v>
      </c>
      <c r="F37" s="4">
        <v>85133</v>
      </c>
      <c r="G37" s="4">
        <v>86236</v>
      </c>
      <c r="H37" s="4">
        <v>86511</v>
      </c>
      <c r="I37" s="13">
        <f t="shared" si="0"/>
        <v>85716</v>
      </c>
    </row>
    <row r="38" spans="1:9" ht="12" customHeight="1" x14ac:dyDescent="0.2">
      <c r="A38" s="7" t="str">
        <f>'Pregnant Women Participating'!A38</f>
        <v>Iowa</v>
      </c>
      <c r="B38" s="4">
        <v>34884</v>
      </c>
      <c r="C38" s="4">
        <v>34765</v>
      </c>
      <c r="D38" s="4">
        <v>34773</v>
      </c>
      <c r="E38" s="4">
        <v>34889</v>
      </c>
      <c r="F38" s="4">
        <v>34971</v>
      </c>
      <c r="G38" s="4">
        <v>35157</v>
      </c>
      <c r="H38" s="4">
        <v>35473</v>
      </c>
      <c r="I38" s="13">
        <f t="shared" si="0"/>
        <v>34987.428571428572</v>
      </c>
    </row>
    <row r="39" spans="1:9" ht="12" customHeight="1" x14ac:dyDescent="0.2">
      <c r="A39" s="7" t="str">
        <f>'Pregnant Women Participating'!A39</f>
        <v>Michigan</v>
      </c>
      <c r="B39" s="4">
        <v>105993</v>
      </c>
      <c r="C39" s="4">
        <v>106047</v>
      </c>
      <c r="D39" s="4">
        <v>105555</v>
      </c>
      <c r="E39" s="4">
        <v>106048</v>
      </c>
      <c r="F39" s="4">
        <v>105561</v>
      </c>
      <c r="G39" s="4">
        <v>105613</v>
      </c>
      <c r="H39" s="4">
        <v>105852</v>
      </c>
      <c r="I39" s="13">
        <f t="shared" si="0"/>
        <v>105809.85714285714</v>
      </c>
    </row>
    <row r="40" spans="1:9" ht="12" customHeight="1" x14ac:dyDescent="0.2">
      <c r="A40" s="7" t="str">
        <f>'Pregnant Women Participating'!A40</f>
        <v>Minnesota</v>
      </c>
      <c r="B40" s="4">
        <v>58680</v>
      </c>
      <c r="C40" s="4">
        <v>58317</v>
      </c>
      <c r="D40" s="4">
        <v>57877</v>
      </c>
      <c r="E40" s="4">
        <v>58265</v>
      </c>
      <c r="F40" s="4">
        <v>57967</v>
      </c>
      <c r="G40" s="4">
        <v>58447</v>
      </c>
      <c r="H40" s="4">
        <v>58554</v>
      </c>
      <c r="I40" s="13">
        <f t="shared" si="0"/>
        <v>58301</v>
      </c>
    </row>
    <row r="41" spans="1:9" ht="12" customHeight="1" x14ac:dyDescent="0.2">
      <c r="A41" s="7" t="str">
        <f>'Pregnant Women Participating'!A41</f>
        <v>Ohio</v>
      </c>
      <c r="B41" s="4">
        <v>96727</v>
      </c>
      <c r="C41" s="4">
        <v>96118</v>
      </c>
      <c r="D41" s="4">
        <v>94941</v>
      </c>
      <c r="E41" s="4">
        <v>94186</v>
      </c>
      <c r="F41" s="4">
        <v>93610</v>
      </c>
      <c r="G41" s="4">
        <v>94187</v>
      </c>
      <c r="H41" s="4">
        <v>95430</v>
      </c>
      <c r="I41" s="13">
        <f t="shared" si="0"/>
        <v>95028.428571428565</v>
      </c>
    </row>
    <row r="42" spans="1:9" ht="12" customHeight="1" x14ac:dyDescent="0.2">
      <c r="A42" s="7" t="str">
        <f>'Pregnant Women Participating'!A42</f>
        <v>Wisconsin</v>
      </c>
      <c r="B42" s="4">
        <v>54778</v>
      </c>
      <c r="C42" s="4">
        <v>54819</v>
      </c>
      <c r="D42" s="4">
        <v>54649</v>
      </c>
      <c r="E42" s="4">
        <v>55067</v>
      </c>
      <c r="F42" s="4">
        <v>54973</v>
      </c>
      <c r="G42" s="4">
        <v>55314</v>
      </c>
      <c r="H42" s="4">
        <v>54894</v>
      </c>
      <c r="I42" s="13">
        <f t="shared" si="0"/>
        <v>54927.714285714283</v>
      </c>
    </row>
    <row r="43" spans="1:9" s="17" customFormat="1" ht="24.75" customHeight="1" x14ac:dyDescent="0.2">
      <c r="A43" s="14" t="str">
        <f>'Pregnant Women Participating'!A43</f>
        <v>Midwest Region</v>
      </c>
      <c r="B43" s="15">
        <v>527265</v>
      </c>
      <c r="C43" s="15">
        <v>524783</v>
      </c>
      <c r="D43" s="15">
        <v>521504</v>
      </c>
      <c r="E43" s="15">
        <v>523428</v>
      </c>
      <c r="F43" s="15">
        <v>521296</v>
      </c>
      <c r="G43" s="15">
        <v>525083</v>
      </c>
      <c r="H43" s="15">
        <v>527206</v>
      </c>
      <c r="I43" s="16">
        <f t="shared" si="0"/>
        <v>524366.42857142852</v>
      </c>
    </row>
    <row r="44" spans="1:9" ht="12" customHeight="1" x14ac:dyDescent="0.2">
      <c r="A44" s="7" t="str">
        <f>'Pregnant Women Participating'!A44</f>
        <v>Arizona</v>
      </c>
      <c r="B44" s="4">
        <v>86174</v>
      </c>
      <c r="C44" s="4">
        <v>85544</v>
      </c>
      <c r="D44" s="4">
        <v>85312</v>
      </c>
      <c r="E44" s="4">
        <v>85618</v>
      </c>
      <c r="F44" s="4">
        <v>84997</v>
      </c>
      <c r="G44" s="4">
        <v>84932</v>
      </c>
      <c r="H44" s="4">
        <v>84864</v>
      </c>
      <c r="I44" s="13">
        <f t="shared" si="0"/>
        <v>85348.71428571429</v>
      </c>
    </row>
    <row r="45" spans="1:9" ht="12" customHeight="1" x14ac:dyDescent="0.2">
      <c r="A45" s="7" t="str">
        <f>'Pregnant Women Participating'!A45</f>
        <v>Arkansas</v>
      </c>
      <c r="B45" s="4">
        <v>32935</v>
      </c>
      <c r="C45" s="4">
        <v>32581</v>
      </c>
      <c r="D45" s="4">
        <v>32344</v>
      </c>
      <c r="E45" s="4">
        <v>32499</v>
      </c>
      <c r="F45" s="4">
        <v>31998</v>
      </c>
      <c r="G45" s="4">
        <v>32199</v>
      </c>
      <c r="H45" s="4">
        <v>32690</v>
      </c>
      <c r="I45" s="13">
        <f t="shared" si="0"/>
        <v>32463.714285714286</v>
      </c>
    </row>
    <row r="46" spans="1:9" ht="12" customHeight="1" x14ac:dyDescent="0.2">
      <c r="A46" s="7" t="str">
        <f>'Pregnant Women Participating'!A46</f>
        <v>Louisiana</v>
      </c>
      <c r="B46" s="4">
        <v>47834</v>
      </c>
      <c r="C46" s="4">
        <v>47433</v>
      </c>
      <c r="D46" s="4">
        <v>47179</v>
      </c>
      <c r="E46" s="4">
        <v>46847</v>
      </c>
      <c r="F46" s="4">
        <v>47217</v>
      </c>
      <c r="G46" s="4">
        <v>47593</v>
      </c>
      <c r="H46" s="4">
        <v>48186</v>
      </c>
      <c r="I46" s="13">
        <f t="shared" si="0"/>
        <v>47469.857142857145</v>
      </c>
    </row>
    <row r="47" spans="1:9" ht="12" customHeight="1" x14ac:dyDescent="0.2">
      <c r="A47" s="7" t="str">
        <f>'Pregnant Women Participating'!A47</f>
        <v>New Mexico</v>
      </c>
      <c r="B47" s="4">
        <v>21384</v>
      </c>
      <c r="C47" s="4">
        <v>21237</v>
      </c>
      <c r="D47" s="4">
        <v>21246</v>
      </c>
      <c r="E47" s="4">
        <v>21595</v>
      </c>
      <c r="F47" s="4">
        <v>21991</v>
      </c>
      <c r="G47" s="4">
        <v>22220</v>
      </c>
      <c r="H47" s="4">
        <v>22509</v>
      </c>
      <c r="I47" s="13">
        <f t="shared" si="0"/>
        <v>21740.285714285714</v>
      </c>
    </row>
    <row r="48" spans="1:9" ht="12" customHeight="1" x14ac:dyDescent="0.2">
      <c r="A48" s="7" t="str">
        <f>'Pregnant Women Participating'!A48</f>
        <v>Oklahoma</v>
      </c>
      <c r="B48" s="4">
        <v>39323</v>
      </c>
      <c r="C48" s="4">
        <v>38664</v>
      </c>
      <c r="D48" s="4">
        <v>37946</v>
      </c>
      <c r="E48" s="4">
        <v>38042</v>
      </c>
      <c r="F48" s="4">
        <v>37206</v>
      </c>
      <c r="G48" s="4">
        <v>37486</v>
      </c>
      <c r="H48" s="4">
        <v>37130</v>
      </c>
      <c r="I48" s="13">
        <f t="shared" si="0"/>
        <v>37971</v>
      </c>
    </row>
    <row r="49" spans="1:9" ht="12" customHeight="1" x14ac:dyDescent="0.2">
      <c r="A49" s="7" t="str">
        <f>'Pregnant Women Participating'!A49</f>
        <v>Texas</v>
      </c>
      <c r="B49" s="4">
        <v>403122</v>
      </c>
      <c r="C49" s="4">
        <v>400309</v>
      </c>
      <c r="D49" s="4">
        <v>396928</v>
      </c>
      <c r="E49" s="4">
        <v>396402</v>
      </c>
      <c r="F49" s="4">
        <v>398917</v>
      </c>
      <c r="G49" s="4">
        <v>401703</v>
      </c>
      <c r="H49" s="4">
        <v>403816</v>
      </c>
      <c r="I49" s="13">
        <f t="shared" si="0"/>
        <v>400171</v>
      </c>
    </row>
    <row r="50" spans="1:9" ht="12" customHeight="1" x14ac:dyDescent="0.2">
      <c r="A50" s="7" t="str">
        <f>'Pregnant Women Participating'!A50</f>
        <v>Utah</v>
      </c>
      <c r="B50" s="4">
        <v>26111</v>
      </c>
      <c r="C50" s="4">
        <v>25660</v>
      </c>
      <c r="D50" s="4">
        <v>25817</v>
      </c>
      <c r="E50" s="4">
        <v>26063</v>
      </c>
      <c r="F50" s="4">
        <v>26129</v>
      </c>
      <c r="G50" s="4">
        <v>26502</v>
      </c>
      <c r="H50" s="4">
        <v>26587</v>
      </c>
      <c r="I50" s="13">
        <f t="shared" si="0"/>
        <v>26124.142857142859</v>
      </c>
    </row>
    <row r="51" spans="1:9" ht="12" customHeight="1" x14ac:dyDescent="0.2">
      <c r="A51" s="7" t="str">
        <f>'Pregnant Women Participating'!A51</f>
        <v>Inter-Tribal Council, AZ</v>
      </c>
      <c r="B51" s="4">
        <v>4032</v>
      </c>
      <c r="C51" s="4">
        <v>3905</v>
      </c>
      <c r="D51" s="4">
        <v>3994</v>
      </c>
      <c r="E51" s="4">
        <v>4068</v>
      </c>
      <c r="F51" s="4">
        <v>3981</v>
      </c>
      <c r="G51" s="4">
        <v>4051</v>
      </c>
      <c r="H51" s="4">
        <v>4014</v>
      </c>
      <c r="I51" s="13">
        <f t="shared" si="0"/>
        <v>4006.4285714285716</v>
      </c>
    </row>
    <row r="52" spans="1:9" ht="12" customHeight="1" x14ac:dyDescent="0.2">
      <c r="A52" s="7" t="str">
        <f>'Pregnant Women Participating'!A52</f>
        <v>Navajo Nation, AZ</v>
      </c>
      <c r="B52" s="4">
        <v>2551</v>
      </c>
      <c r="C52" s="4">
        <v>2406</v>
      </c>
      <c r="D52" s="4">
        <v>2452</v>
      </c>
      <c r="E52" s="4">
        <v>2546</v>
      </c>
      <c r="F52" s="4">
        <v>2554</v>
      </c>
      <c r="G52" s="4">
        <v>2533</v>
      </c>
      <c r="H52" s="4">
        <v>2508</v>
      </c>
      <c r="I52" s="13">
        <f t="shared" si="0"/>
        <v>2507.1428571428573</v>
      </c>
    </row>
    <row r="53" spans="1:9" ht="12" customHeight="1" x14ac:dyDescent="0.2">
      <c r="A53" s="7" t="str">
        <f>'Pregnant Women Participating'!A53</f>
        <v>Acoma, Canoncito &amp; Laguna, NM</v>
      </c>
      <c r="B53" s="4">
        <v>158</v>
      </c>
      <c r="C53" s="4">
        <v>169</v>
      </c>
      <c r="D53" s="4">
        <v>173</v>
      </c>
      <c r="E53" s="4">
        <v>151</v>
      </c>
      <c r="F53" s="4">
        <v>163</v>
      </c>
      <c r="G53" s="4">
        <v>172</v>
      </c>
      <c r="H53" s="4">
        <v>167</v>
      </c>
      <c r="I53" s="13">
        <f t="shared" si="0"/>
        <v>164.71428571428572</v>
      </c>
    </row>
    <row r="54" spans="1:9" ht="12" customHeight="1" x14ac:dyDescent="0.2">
      <c r="A54" s="7" t="str">
        <f>'Pregnant Women Participating'!A54</f>
        <v>Eight Northern Pueblos, NM</v>
      </c>
      <c r="B54" s="4">
        <v>151</v>
      </c>
      <c r="C54" s="4">
        <v>154</v>
      </c>
      <c r="D54" s="4">
        <v>159</v>
      </c>
      <c r="E54" s="4">
        <v>152</v>
      </c>
      <c r="F54" s="4">
        <v>161</v>
      </c>
      <c r="G54" s="4">
        <v>161</v>
      </c>
      <c r="H54" s="4">
        <v>164</v>
      </c>
      <c r="I54" s="13">
        <f t="shared" si="0"/>
        <v>157.42857142857142</v>
      </c>
    </row>
    <row r="55" spans="1:9" ht="12" customHeight="1" x14ac:dyDescent="0.2">
      <c r="A55" s="7" t="str">
        <f>'Pregnant Women Participating'!A55</f>
        <v>Five Sandoval Pueblos, NM</v>
      </c>
      <c r="B55" s="4">
        <v>88</v>
      </c>
      <c r="C55" s="4">
        <v>85</v>
      </c>
      <c r="D55" s="4">
        <v>83</v>
      </c>
      <c r="E55" s="4">
        <v>93</v>
      </c>
      <c r="F55" s="4">
        <v>88</v>
      </c>
      <c r="G55" s="4">
        <v>90</v>
      </c>
      <c r="H55" s="4">
        <v>99</v>
      </c>
      <c r="I55" s="13">
        <f t="shared" si="0"/>
        <v>89.428571428571431</v>
      </c>
    </row>
    <row r="56" spans="1:9" ht="12" customHeight="1" x14ac:dyDescent="0.2">
      <c r="A56" s="7" t="str">
        <f>'Pregnant Women Participating'!A56</f>
        <v>Isleta Pueblo, NM</v>
      </c>
      <c r="B56" s="4">
        <v>567</v>
      </c>
      <c r="C56" s="4">
        <v>532</v>
      </c>
      <c r="D56" s="4">
        <v>536</v>
      </c>
      <c r="E56" s="4">
        <v>545</v>
      </c>
      <c r="F56" s="4">
        <v>545</v>
      </c>
      <c r="G56" s="4">
        <v>557</v>
      </c>
      <c r="H56" s="4">
        <v>549</v>
      </c>
      <c r="I56" s="13">
        <f t="shared" si="0"/>
        <v>547.28571428571433</v>
      </c>
    </row>
    <row r="57" spans="1:9" ht="12" customHeight="1" x14ac:dyDescent="0.2">
      <c r="A57" s="7" t="str">
        <f>'Pregnant Women Participating'!A57</f>
        <v>San Felipe Pueblo, NM</v>
      </c>
      <c r="B57" s="4">
        <v>144</v>
      </c>
      <c r="C57" s="4">
        <v>136</v>
      </c>
      <c r="D57" s="4">
        <v>120</v>
      </c>
      <c r="E57" s="4">
        <v>141</v>
      </c>
      <c r="F57" s="4">
        <v>124</v>
      </c>
      <c r="G57" s="4">
        <v>114</v>
      </c>
      <c r="H57" s="4">
        <v>109</v>
      </c>
      <c r="I57" s="13">
        <f t="shared" si="0"/>
        <v>126.85714285714286</v>
      </c>
    </row>
    <row r="58" spans="1:9" ht="12" customHeight="1" x14ac:dyDescent="0.2">
      <c r="A58" s="7" t="str">
        <f>'Pregnant Women Participating'!A58</f>
        <v>Santo Domingo Tribe, NM</v>
      </c>
      <c r="B58" s="4">
        <v>78</v>
      </c>
      <c r="C58" s="4">
        <v>74</v>
      </c>
      <c r="D58" s="4">
        <v>77</v>
      </c>
      <c r="E58" s="4">
        <v>82</v>
      </c>
      <c r="F58" s="4">
        <v>77</v>
      </c>
      <c r="G58" s="4">
        <v>80</v>
      </c>
      <c r="H58" s="4">
        <v>87</v>
      </c>
      <c r="I58" s="13">
        <f t="shared" si="0"/>
        <v>79.285714285714292</v>
      </c>
    </row>
    <row r="59" spans="1:9" ht="12" customHeight="1" x14ac:dyDescent="0.2">
      <c r="A59" s="7" t="str">
        <f>'Pregnant Women Participating'!A59</f>
        <v>Zuni Pueblo, NM</v>
      </c>
      <c r="B59" s="4">
        <v>258</v>
      </c>
      <c r="C59" s="4">
        <v>272</v>
      </c>
      <c r="D59" s="4">
        <v>272</v>
      </c>
      <c r="E59" s="4">
        <v>273</v>
      </c>
      <c r="F59" s="4">
        <v>292</v>
      </c>
      <c r="G59" s="4">
        <v>291</v>
      </c>
      <c r="H59" s="4">
        <v>251</v>
      </c>
      <c r="I59" s="13">
        <f t="shared" si="0"/>
        <v>272.71428571428572</v>
      </c>
    </row>
    <row r="60" spans="1:9" ht="12" customHeight="1" x14ac:dyDescent="0.2">
      <c r="A60" s="7" t="str">
        <f>'Pregnant Women Participating'!A60</f>
        <v>Cherokee Nation, OK</v>
      </c>
      <c r="B60" s="4">
        <v>3150</v>
      </c>
      <c r="C60" s="4">
        <v>3156</v>
      </c>
      <c r="D60" s="4">
        <v>3143</v>
      </c>
      <c r="E60" s="4">
        <v>3131</v>
      </c>
      <c r="F60" s="4">
        <v>3086</v>
      </c>
      <c r="G60" s="4">
        <v>3104</v>
      </c>
      <c r="H60" s="4">
        <v>3148</v>
      </c>
      <c r="I60" s="13">
        <f t="shared" si="0"/>
        <v>3131.1428571428573</v>
      </c>
    </row>
    <row r="61" spans="1:9" ht="12" customHeight="1" x14ac:dyDescent="0.2">
      <c r="A61" s="7" t="str">
        <f>'Pregnant Women Participating'!A61</f>
        <v>Chickasaw Nation, OK</v>
      </c>
      <c r="B61" s="4">
        <v>2143</v>
      </c>
      <c r="C61" s="4">
        <v>2104</v>
      </c>
      <c r="D61" s="4">
        <v>2126</v>
      </c>
      <c r="E61" s="4">
        <v>2153</v>
      </c>
      <c r="F61" s="4">
        <v>2084</v>
      </c>
      <c r="G61" s="4">
        <v>2063</v>
      </c>
      <c r="H61" s="4">
        <v>2074</v>
      </c>
      <c r="I61" s="13">
        <f t="shared" si="0"/>
        <v>2106.7142857142858</v>
      </c>
    </row>
    <row r="62" spans="1:9" ht="12" customHeight="1" x14ac:dyDescent="0.2">
      <c r="A62" s="7" t="str">
        <f>'Pregnant Women Participating'!A62</f>
        <v>Choctaw Nation, OK</v>
      </c>
      <c r="B62" s="4">
        <v>2881</v>
      </c>
      <c r="C62" s="4">
        <v>2880</v>
      </c>
      <c r="D62" s="4">
        <v>2893</v>
      </c>
      <c r="E62" s="4">
        <v>2888</v>
      </c>
      <c r="F62" s="4">
        <v>2795</v>
      </c>
      <c r="G62" s="4">
        <v>2859</v>
      </c>
      <c r="H62" s="4">
        <v>2894</v>
      </c>
      <c r="I62" s="13">
        <f t="shared" si="0"/>
        <v>2870</v>
      </c>
    </row>
    <row r="63" spans="1:9" ht="12" customHeight="1" x14ac:dyDescent="0.2">
      <c r="A63" s="7" t="str">
        <f>'Pregnant Women Participating'!A63</f>
        <v>Citizen Potawatomi Nation, OK</v>
      </c>
      <c r="B63" s="4">
        <v>755</v>
      </c>
      <c r="C63" s="4">
        <v>736</v>
      </c>
      <c r="D63" s="4">
        <v>706</v>
      </c>
      <c r="E63" s="4">
        <v>720</v>
      </c>
      <c r="F63" s="4">
        <v>717</v>
      </c>
      <c r="G63" s="4">
        <v>720</v>
      </c>
      <c r="H63" s="4">
        <v>701</v>
      </c>
      <c r="I63" s="13">
        <f t="shared" si="0"/>
        <v>722.14285714285711</v>
      </c>
    </row>
    <row r="64" spans="1:9" ht="12" customHeight="1" x14ac:dyDescent="0.2">
      <c r="A64" s="7" t="str">
        <f>'Pregnant Women Participating'!A64</f>
        <v>Inter-Tribal Council, OK</v>
      </c>
      <c r="B64" s="4">
        <v>325</v>
      </c>
      <c r="C64" s="4">
        <v>323</v>
      </c>
      <c r="D64" s="4">
        <v>331</v>
      </c>
      <c r="E64" s="4">
        <v>344</v>
      </c>
      <c r="F64" s="4">
        <v>325</v>
      </c>
      <c r="G64" s="4">
        <v>331</v>
      </c>
      <c r="H64" s="4">
        <v>348</v>
      </c>
      <c r="I64" s="13">
        <f t="shared" si="0"/>
        <v>332.42857142857144</v>
      </c>
    </row>
    <row r="65" spans="1:9" ht="12" customHeight="1" x14ac:dyDescent="0.2">
      <c r="A65" s="7" t="str">
        <f>'Pregnant Women Participating'!A65</f>
        <v>Muscogee Creek Nation, OK</v>
      </c>
      <c r="B65" s="4">
        <v>1481</v>
      </c>
      <c r="C65" s="4">
        <v>1429</v>
      </c>
      <c r="D65" s="4">
        <v>1422</v>
      </c>
      <c r="E65" s="4">
        <v>1433</v>
      </c>
      <c r="F65" s="4">
        <v>1392</v>
      </c>
      <c r="G65" s="4">
        <v>1404</v>
      </c>
      <c r="H65" s="4">
        <v>1412</v>
      </c>
      <c r="I65" s="13">
        <f t="shared" si="0"/>
        <v>1424.7142857142858</v>
      </c>
    </row>
    <row r="66" spans="1:9" ht="12" customHeight="1" x14ac:dyDescent="0.2">
      <c r="A66" s="7" t="str">
        <f>'Pregnant Women Participating'!A66</f>
        <v>Osage Tribal Council, OK</v>
      </c>
      <c r="B66" s="4">
        <v>1999</v>
      </c>
      <c r="C66" s="4">
        <v>1961</v>
      </c>
      <c r="D66" s="4">
        <v>1911</v>
      </c>
      <c r="E66" s="4">
        <v>1945</v>
      </c>
      <c r="F66" s="4">
        <v>1901</v>
      </c>
      <c r="G66" s="4">
        <v>1899</v>
      </c>
      <c r="H66" s="4">
        <v>1870</v>
      </c>
      <c r="I66" s="13">
        <f t="shared" si="0"/>
        <v>1926.5714285714287</v>
      </c>
    </row>
    <row r="67" spans="1:9" ht="12" customHeight="1" x14ac:dyDescent="0.2">
      <c r="A67" s="7" t="str">
        <f>'Pregnant Women Participating'!A67</f>
        <v>Otoe-Missouria Tribe, OK</v>
      </c>
      <c r="B67" s="4">
        <v>197</v>
      </c>
      <c r="C67" s="4">
        <v>177</v>
      </c>
      <c r="D67" s="4">
        <v>175</v>
      </c>
      <c r="E67" s="4">
        <v>188</v>
      </c>
      <c r="F67" s="4">
        <v>178</v>
      </c>
      <c r="G67" s="4">
        <v>184</v>
      </c>
      <c r="H67" s="4">
        <v>189</v>
      </c>
      <c r="I67" s="13">
        <f t="shared" si="0"/>
        <v>184</v>
      </c>
    </row>
    <row r="68" spans="1:9" ht="12" customHeight="1" x14ac:dyDescent="0.2">
      <c r="A68" s="7" t="str">
        <f>'Pregnant Women Participating'!A68</f>
        <v>Wichita, Caddo &amp; Delaware (WCD), OK</v>
      </c>
      <c r="B68" s="4">
        <v>2276</v>
      </c>
      <c r="C68" s="4">
        <v>2238</v>
      </c>
      <c r="D68" s="4">
        <v>2238</v>
      </c>
      <c r="E68" s="4">
        <v>2258</v>
      </c>
      <c r="F68" s="4">
        <v>2218</v>
      </c>
      <c r="G68" s="4">
        <v>2240</v>
      </c>
      <c r="H68" s="4">
        <v>2291</v>
      </c>
      <c r="I68" s="13">
        <f t="shared" si="0"/>
        <v>2251.2857142857142</v>
      </c>
    </row>
    <row r="69" spans="1:9" s="17" customFormat="1" ht="24.75" customHeight="1" x14ac:dyDescent="0.2">
      <c r="A69" s="14" t="str">
        <f>'Pregnant Women Participating'!A69</f>
        <v>Southwest Region</v>
      </c>
      <c r="B69" s="15">
        <v>680117</v>
      </c>
      <c r="C69" s="15">
        <v>674165</v>
      </c>
      <c r="D69" s="15">
        <v>669583</v>
      </c>
      <c r="E69" s="15">
        <v>670177</v>
      </c>
      <c r="F69" s="15">
        <v>671136</v>
      </c>
      <c r="G69" s="15">
        <v>675488</v>
      </c>
      <c r="H69" s="15">
        <v>678657</v>
      </c>
      <c r="I69" s="16">
        <f t="shared" si="0"/>
        <v>674189</v>
      </c>
    </row>
    <row r="70" spans="1:9" ht="12" customHeight="1" x14ac:dyDescent="0.2">
      <c r="A70" s="7" t="str">
        <f>'Pregnant Women Participating'!A70</f>
        <v>Colorado</v>
      </c>
      <c r="B70" s="13">
        <v>54715</v>
      </c>
      <c r="C70" s="4">
        <v>54491</v>
      </c>
      <c r="D70" s="4">
        <v>54502</v>
      </c>
      <c r="E70" s="4">
        <v>54820</v>
      </c>
      <c r="F70" s="4">
        <v>54705</v>
      </c>
      <c r="G70" s="4">
        <v>55016</v>
      </c>
      <c r="H70" s="4">
        <v>55150</v>
      </c>
      <c r="I70" s="13">
        <f t="shared" si="0"/>
        <v>54771.285714285717</v>
      </c>
    </row>
    <row r="71" spans="1:9" ht="12" customHeight="1" x14ac:dyDescent="0.2">
      <c r="A71" s="7" t="str">
        <f>'Pregnant Women Participating'!A71</f>
        <v>Kansas</v>
      </c>
      <c r="B71" s="13">
        <v>27643</v>
      </c>
      <c r="C71" s="4">
        <v>27108</v>
      </c>
      <c r="D71" s="4">
        <v>27369</v>
      </c>
      <c r="E71" s="4">
        <v>27639</v>
      </c>
      <c r="F71" s="4">
        <v>27145</v>
      </c>
      <c r="G71" s="4">
        <v>27174</v>
      </c>
      <c r="H71" s="4">
        <v>27269</v>
      </c>
      <c r="I71" s="13">
        <f t="shared" si="0"/>
        <v>27335.285714285714</v>
      </c>
    </row>
    <row r="72" spans="1:9" ht="12" customHeight="1" x14ac:dyDescent="0.2">
      <c r="A72" s="7" t="str">
        <f>'Pregnant Women Participating'!A72</f>
        <v>Missouri</v>
      </c>
      <c r="B72" s="13">
        <v>49200</v>
      </c>
      <c r="C72" s="4">
        <v>48567</v>
      </c>
      <c r="D72" s="4">
        <v>48278</v>
      </c>
      <c r="E72" s="4">
        <v>47957</v>
      </c>
      <c r="F72" s="4">
        <v>47776</v>
      </c>
      <c r="G72" s="4">
        <v>47726</v>
      </c>
      <c r="H72" s="4">
        <v>48219</v>
      </c>
      <c r="I72" s="13">
        <f t="shared" si="0"/>
        <v>48246.142857142855</v>
      </c>
    </row>
    <row r="73" spans="1:9" ht="12" customHeight="1" x14ac:dyDescent="0.2">
      <c r="A73" s="7" t="str">
        <f>'Pregnant Women Participating'!A73</f>
        <v>Montana</v>
      </c>
      <c r="B73" s="13">
        <v>7619</v>
      </c>
      <c r="C73" s="4">
        <v>7585</v>
      </c>
      <c r="D73" s="4">
        <v>7517</v>
      </c>
      <c r="E73" s="4">
        <v>7619</v>
      </c>
      <c r="F73" s="4">
        <v>7646</v>
      </c>
      <c r="G73" s="4">
        <v>7679</v>
      </c>
      <c r="H73" s="4">
        <v>7739</v>
      </c>
      <c r="I73" s="13">
        <f t="shared" si="0"/>
        <v>7629.1428571428569</v>
      </c>
    </row>
    <row r="74" spans="1:9" ht="12" customHeight="1" x14ac:dyDescent="0.2">
      <c r="A74" s="7" t="str">
        <f>'Pregnant Women Participating'!A74</f>
        <v>Nebraska</v>
      </c>
      <c r="B74" s="13">
        <v>20868</v>
      </c>
      <c r="C74" s="4">
        <v>20867</v>
      </c>
      <c r="D74" s="4">
        <v>20895</v>
      </c>
      <c r="E74" s="4">
        <v>20980</v>
      </c>
      <c r="F74" s="4">
        <v>20898</v>
      </c>
      <c r="G74" s="4">
        <v>20965</v>
      </c>
      <c r="H74" s="4">
        <v>21042</v>
      </c>
      <c r="I74" s="13">
        <f t="shared" si="0"/>
        <v>20930.714285714286</v>
      </c>
    </row>
    <row r="75" spans="1:9" ht="12" customHeight="1" x14ac:dyDescent="0.2">
      <c r="A75" s="7" t="str">
        <f>'Pregnant Women Participating'!A75</f>
        <v>North Dakota</v>
      </c>
      <c r="B75" s="13">
        <v>5847</v>
      </c>
      <c r="C75" s="4">
        <v>5855</v>
      </c>
      <c r="D75" s="4">
        <v>5840</v>
      </c>
      <c r="E75" s="4">
        <v>5869</v>
      </c>
      <c r="F75" s="4">
        <v>5853</v>
      </c>
      <c r="G75" s="4">
        <v>5844</v>
      </c>
      <c r="H75" s="4">
        <v>5879</v>
      </c>
      <c r="I75" s="13">
        <f t="shared" si="0"/>
        <v>5855.2857142857147</v>
      </c>
    </row>
    <row r="76" spans="1:9" ht="12" customHeight="1" x14ac:dyDescent="0.2">
      <c r="A76" s="7" t="str">
        <f>'Pregnant Women Participating'!A76</f>
        <v>South Dakota</v>
      </c>
      <c r="B76" s="13">
        <v>7700</v>
      </c>
      <c r="C76" s="4">
        <v>7704</v>
      </c>
      <c r="D76" s="4">
        <v>7757</v>
      </c>
      <c r="E76" s="4">
        <v>7823</v>
      </c>
      <c r="F76" s="4">
        <v>7774</v>
      </c>
      <c r="G76" s="4">
        <v>7806</v>
      </c>
      <c r="H76" s="4">
        <v>7760</v>
      </c>
      <c r="I76" s="13">
        <f t="shared" si="0"/>
        <v>7760.5714285714284</v>
      </c>
    </row>
    <row r="77" spans="1:9" ht="12" customHeight="1" x14ac:dyDescent="0.2">
      <c r="A77" s="7" t="str">
        <f>'Pregnant Women Participating'!A77</f>
        <v>Wyoming</v>
      </c>
      <c r="B77" s="13">
        <v>4327</v>
      </c>
      <c r="C77" s="4">
        <v>4357</v>
      </c>
      <c r="D77" s="4">
        <v>4299</v>
      </c>
      <c r="E77" s="4">
        <v>4299</v>
      </c>
      <c r="F77" s="4">
        <v>4323</v>
      </c>
      <c r="G77" s="4">
        <v>4332</v>
      </c>
      <c r="H77" s="4">
        <v>4317</v>
      </c>
      <c r="I77" s="13">
        <f t="shared" si="0"/>
        <v>4322</v>
      </c>
    </row>
    <row r="78" spans="1:9" ht="12" customHeight="1" x14ac:dyDescent="0.2">
      <c r="A78" s="7" t="str">
        <f>'Pregnant Women Participating'!A78</f>
        <v>Ute Mountain Ute Tribe, CO</v>
      </c>
      <c r="B78" s="13">
        <v>81</v>
      </c>
      <c r="C78" s="4">
        <v>83</v>
      </c>
      <c r="D78" s="4">
        <v>91</v>
      </c>
      <c r="E78" s="4">
        <v>93</v>
      </c>
      <c r="F78" s="4">
        <v>91</v>
      </c>
      <c r="G78" s="4">
        <v>89</v>
      </c>
      <c r="H78" s="4">
        <v>78</v>
      </c>
      <c r="I78" s="13">
        <f t="shared" si="0"/>
        <v>86.571428571428569</v>
      </c>
    </row>
    <row r="79" spans="1:9" ht="12" customHeight="1" x14ac:dyDescent="0.2">
      <c r="A79" s="7" t="str">
        <f>'Pregnant Women Participating'!A79</f>
        <v>Omaha Sioux, NE</v>
      </c>
      <c r="B79" s="13">
        <v>152</v>
      </c>
      <c r="C79" s="4">
        <v>149</v>
      </c>
      <c r="D79" s="4">
        <v>143</v>
      </c>
      <c r="E79" s="4">
        <v>144</v>
      </c>
      <c r="F79" s="4">
        <v>141</v>
      </c>
      <c r="G79" s="4">
        <v>138</v>
      </c>
      <c r="H79" s="4">
        <v>137</v>
      </c>
      <c r="I79" s="13">
        <f t="shared" si="0"/>
        <v>143.42857142857142</v>
      </c>
    </row>
    <row r="80" spans="1:9" ht="12" customHeight="1" x14ac:dyDescent="0.2">
      <c r="A80" s="7" t="str">
        <f>'Pregnant Women Participating'!A80</f>
        <v>Santee Sioux, NE</v>
      </c>
      <c r="B80" s="13">
        <v>32</v>
      </c>
      <c r="C80" s="4">
        <v>32</v>
      </c>
      <c r="D80" s="4">
        <v>27</v>
      </c>
      <c r="E80" s="4">
        <v>34</v>
      </c>
      <c r="F80" s="4">
        <v>32</v>
      </c>
      <c r="G80" s="4">
        <v>38</v>
      </c>
      <c r="H80" s="4">
        <v>35</v>
      </c>
      <c r="I80" s="13">
        <f t="shared" si="0"/>
        <v>32.857142857142854</v>
      </c>
    </row>
    <row r="81" spans="1:9" ht="12" customHeight="1" x14ac:dyDescent="0.2">
      <c r="A81" s="7" t="str">
        <f>'Pregnant Women Participating'!A81</f>
        <v>Winnebago Tribe, NE</v>
      </c>
      <c r="B81" s="13">
        <v>62</v>
      </c>
      <c r="C81" s="4">
        <v>60</v>
      </c>
      <c r="D81" s="4">
        <v>56</v>
      </c>
      <c r="E81" s="4">
        <v>55</v>
      </c>
      <c r="F81" s="4">
        <v>57</v>
      </c>
      <c r="G81" s="4">
        <v>55</v>
      </c>
      <c r="H81" s="4">
        <v>55</v>
      </c>
      <c r="I81" s="13">
        <f t="shared" si="0"/>
        <v>57.142857142857146</v>
      </c>
    </row>
    <row r="82" spans="1:9" ht="12" customHeight="1" x14ac:dyDescent="0.2">
      <c r="A82" s="7" t="str">
        <f>'Pregnant Women Participating'!A82</f>
        <v>Standing Rock Sioux Tribe, ND</v>
      </c>
      <c r="B82" s="13">
        <v>130</v>
      </c>
      <c r="C82" s="4">
        <v>125</v>
      </c>
      <c r="D82" s="4">
        <v>128</v>
      </c>
      <c r="E82" s="4">
        <v>130</v>
      </c>
      <c r="F82" s="4">
        <v>127</v>
      </c>
      <c r="G82" s="4">
        <v>128</v>
      </c>
      <c r="H82" s="4">
        <v>134</v>
      </c>
      <c r="I82" s="13">
        <f t="shared" si="0"/>
        <v>128.85714285714286</v>
      </c>
    </row>
    <row r="83" spans="1:9" ht="12" customHeight="1" x14ac:dyDescent="0.2">
      <c r="A83" s="7" t="str">
        <f>'Pregnant Women Participating'!A83</f>
        <v>Three Affiliated Tribes, ND</v>
      </c>
      <c r="B83" s="13">
        <v>42</v>
      </c>
      <c r="C83" s="4">
        <v>40</v>
      </c>
      <c r="D83" s="4">
        <v>35</v>
      </c>
      <c r="E83" s="4">
        <v>33</v>
      </c>
      <c r="F83" s="4">
        <v>38</v>
      </c>
      <c r="G83" s="4">
        <v>40</v>
      </c>
      <c r="H83" s="4">
        <v>42</v>
      </c>
      <c r="I83" s="13">
        <f t="shared" si="0"/>
        <v>38.571428571428569</v>
      </c>
    </row>
    <row r="84" spans="1:9" ht="12" customHeight="1" x14ac:dyDescent="0.2">
      <c r="A84" s="7" t="str">
        <f>'Pregnant Women Participating'!A84</f>
        <v>Cheyenne River Sioux, SD</v>
      </c>
      <c r="B84" s="13">
        <v>302</v>
      </c>
      <c r="C84" s="4">
        <v>283</v>
      </c>
      <c r="D84" s="4">
        <v>263</v>
      </c>
      <c r="E84" s="4">
        <v>270</v>
      </c>
      <c r="F84" s="4">
        <v>263</v>
      </c>
      <c r="G84" s="4">
        <v>270</v>
      </c>
      <c r="H84" s="4">
        <v>271</v>
      </c>
      <c r="I84" s="13">
        <f t="shared" si="0"/>
        <v>274.57142857142856</v>
      </c>
    </row>
    <row r="85" spans="1:9" ht="12" customHeight="1" x14ac:dyDescent="0.2">
      <c r="A85" s="7" t="str">
        <f>'Pregnant Women Participating'!A85</f>
        <v>Rosebud Sioux, SD</v>
      </c>
      <c r="B85" s="13">
        <v>463</v>
      </c>
      <c r="C85" s="4">
        <v>440</v>
      </c>
      <c r="D85" s="4">
        <v>413</v>
      </c>
      <c r="E85" s="4">
        <v>402</v>
      </c>
      <c r="F85" s="4">
        <v>395</v>
      </c>
      <c r="G85" s="4">
        <v>415</v>
      </c>
      <c r="H85" s="4">
        <v>404</v>
      </c>
      <c r="I85" s="13">
        <f t="shared" si="0"/>
        <v>418.85714285714283</v>
      </c>
    </row>
    <row r="86" spans="1:9" ht="12" customHeight="1" x14ac:dyDescent="0.2">
      <c r="A86" s="7" t="str">
        <f>'Pregnant Women Participating'!A86</f>
        <v>Northern Arapahoe, WY</v>
      </c>
      <c r="B86" s="13">
        <v>105</v>
      </c>
      <c r="C86" s="4">
        <v>103</v>
      </c>
      <c r="D86" s="4">
        <v>101</v>
      </c>
      <c r="E86" s="4">
        <v>102</v>
      </c>
      <c r="F86" s="4">
        <v>104</v>
      </c>
      <c r="G86" s="4">
        <v>102</v>
      </c>
      <c r="H86" s="4">
        <v>114</v>
      </c>
      <c r="I86" s="13">
        <f t="shared" si="0"/>
        <v>104.42857142857143</v>
      </c>
    </row>
    <row r="87" spans="1:9" ht="12" customHeight="1" x14ac:dyDescent="0.2">
      <c r="A87" s="7" t="str">
        <f>'Pregnant Women Participating'!A87</f>
        <v>Shoshone Tribe, WY</v>
      </c>
      <c r="B87" s="13">
        <v>43</v>
      </c>
      <c r="C87" s="4">
        <v>36</v>
      </c>
      <c r="D87" s="4">
        <v>38</v>
      </c>
      <c r="E87" s="4">
        <v>45</v>
      </c>
      <c r="F87" s="4">
        <v>46</v>
      </c>
      <c r="G87" s="4">
        <v>42</v>
      </c>
      <c r="H87" s="4">
        <v>41</v>
      </c>
      <c r="I87" s="13">
        <f t="shared" si="0"/>
        <v>41.571428571428569</v>
      </c>
    </row>
    <row r="88" spans="1:9" s="17" customFormat="1" ht="24.75" customHeight="1" x14ac:dyDescent="0.2">
      <c r="A88" s="14" t="str">
        <f>'Pregnant Women Participating'!A88</f>
        <v>Mountain Plains</v>
      </c>
      <c r="B88" s="15">
        <v>179331</v>
      </c>
      <c r="C88" s="15">
        <v>177885</v>
      </c>
      <c r="D88" s="15">
        <v>177752</v>
      </c>
      <c r="E88" s="15">
        <v>178314</v>
      </c>
      <c r="F88" s="15">
        <v>177414</v>
      </c>
      <c r="G88" s="15">
        <v>177859</v>
      </c>
      <c r="H88" s="15">
        <v>178686</v>
      </c>
      <c r="I88" s="16">
        <f t="shared" si="0"/>
        <v>178177.28571428571</v>
      </c>
    </row>
    <row r="89" spans="1:9" ht="12" customHeight="1" x14ac:dyDescent="0.2">
      <c r="A89" s="8" t="str">
        <f>'Pregnant Women Participating'!A89</f>
        <v>Alaska</v>
      </c>
      <c r="B89" s="13">
        <v>8332</v>
      </c>
      <c r="C89" s="4">
        <v>8256</v>
      </c>
      <c r="D89" s="4">
        <v>8149</v>
      </c>
      <c r="E89" s="4">
        <v>8217</v>
      </c>
      <c r="F89" s="4">
        <v>8265</v>
      </c>
      <c r="G89" s="4">
        <v>8224</v>
      </c>
      <c r="H89" s="4">
        <v>8186</v>
      </c>
      <c r="I89" s="13">
        <f t="shared" si="0"/>
        <v>8232.7142857142862</v>
      </c>
    </row>
    <row r="90" spans="1:9" ht="12" customHeight="1" x14ac:dyDescent="0.2">
      <c r="A90" s="8" t="str">
        <f>'Pregnant Women Participating'!A90</f>
        <v>American Samoa</v>
      </c>
      <c r="B90" s="13">
        <v>2513</v>
      </c>
      <c r="C90" s="4">
        <v>2466</v>
      </c>
      <c r="D90" s="4">
        <v>2480</v>
      </c>
      <c r="E90" s="4">
        <v>2488</v>
      </c>
      <c r="F90" s="4">
        <v>2482</v>
      </c>
      <c r="G90" s="4">
        <v>2464</v>
      </c>
      <c r="H90" s="4">
        <v>2470</v>
      </c>
      <c r="I90" s="13">
        <f t="shared" si="0"/>
        <v>2480.4285714285716</v>
      </c>
    </row>
    <row r="91" spans="1:9" ht="12" customHeight="1" x14ac:dyDescent="0.2">
      <c r="A91" s="8" t="str">
        <f>'Pregnant Women Participating'!A91</f>
        <v>California</v>
      </c>
      <c r="B91" s="13">
        <v>614930</v>
      </c>
      <c r="C91" s="4">
        <v>612746</v>
      </c>
      <c r="D91" s="4">
        <v>612263</v>
      </c>
      <c r="E91" s="4">
        <v>613793</v>
      </c>
      <c r="F91" s="4">
        <v>612940</v>
      </c>
      <c r="G91" s="4">
        <v>616601</v>
      </c>
      <c r="H91" s="4">
        <v>616871</v>
      </c>
      <c r="I91" s="13">
        <f t="shared" si="0"/>
        <v>614306.28571428568</v>
      </c>
    </row>
    <row r="92" spans="1:9" ht="12" customHeight="1" x14ac:dyDescent="0.2">
      <c r="A92" s="8" t="str">
        <f>'Pregnant Women Participating'!A92</f>
        <v>Guam</v>
      </c>
      <c r="B92" s="13">
        <v>3933</v>
      </c>
      <c r="C92" s="4">
        <v>3909</v>
      </c>
      <c r="D92" s="4">
        <v>3845</v>
      </c>
      <c r="E92" s="4">
        <v>3860</v>
      </c>
      <c r="F92" s="4">
        <v>3864</v>
      </c>
      <c r="G92" s="4">
        <v>3864</v>
      </c>
      <c r="H92" s="4">
        <v>3863</v>
      </c>
      <c r="I92" s="13">
        <f t="shared" si="0"/>
        <v>3876.8571428571427</v>
      </c>
    </row>
    <row r="93" spans="1:9" ht="12" customHeight="1" x14ac:dyDescent="0.2">
      <c r="A93" s="8" t="str">
        <f>'Pregnant Women Participating'!A93</f>
        <v>Hawaii</v>
      </c>
      <c r="B93" s="13">
        <v>14758</v>
      </c>
      <c r="C93" s="4">
        <v>14539</v>
      </c>
      <c r="D93" s="4">
        <v>14383</v>
      </c>
      <c r="E93" s="4">
        <v>14538</v>
      </c>
      <c r="F93" s="4">
        <v>14498</v>
      </c>
      <c r="G93" s="4">
        <v>14537</v>
      </c>
      <c r="H93" s="4">
        <v>14594</v>
      </c>
      <c r="I93" s="13">
        <f t="shared" si="0"/>
        <v>14549.571428571429</v>
      </c>
    </row>
    <row r="94" spans="1:9" ht="12" customHeight="1" x14ac:dyDescent="0.2">
      <c r="A94" s="8" t="str">
        <f>'Pregnant Women Participating'!A94</f>
        <v>Idaho</v>
      </c>
      <c r="B94" s="13">
        <v>18176</v>
      </c>
      <c r="C94" s="4">
        <v>18134</v>
      </c>
      <c r="D94" s="4">
        <v>18153</v>
      </c>
      <c r="E94" s="4">
        <v>18086</v>
      </c>
      <c r="F94" s="4">
        <v>18205</v>
      </c>
      <c r="G94" s="4">
        <v>18380</v>
      </c>
      <c r="H94" s="4">
        <v>18384</v>
      </c>
      <c r="I94" s="13">
        <f t="shared" si="0"/>
        <v>18216.857142857141</v>
      </c>
    </row>
    <row r="95" spans="1:9" ht="12" customHeight="1" x14ac:dyDescent="0.2">
      <c r="A95" s="8" t="str">
        <f>'Pregnant Women Participating'!A95</f>
        <v>Nevada</v>
      </c>
      <c r="B95" s="13">
        <v>30853</v>
      </c>
      <c r="C95" s="4">
        <v>30741</v>
      </c>
      <c r="D95" s="4">
        <v>30667</v>
      </c>
      <c r="E95" s="4">
        <v>30849</v>
      </c>
      <c r="F95" s="4">
        <v>30679</v>
      </c>
      <c r="G95" s="4">
        <v>30786</v>
      </c>
      <c r="H95" s="4">
        <v>31002</v>
      </c>
      <c r="I95" s="13">
        <f t="shared" si="0"/>
        <v>30796.714285714286</v>
      </c>
    </row>
    <row r="96" spans="1:9" ht="12" customHeight="1" x14ac:dyDescent="0.2">
      <c r="A96" s="8" t="str">
        <f>'Pregnant Women Participating'!A96</f>
        <v>Oregon</v>
      </c>
      <c r="B96" s="13">
        <v>47096</v>
      </c>
      <c r="C96" s="4">
        <v>46918</v>
      </c>
      <c r="D96" s="4">
        <v>46962</v>
      </c>
      <c r="E96" s="4">
        <v>47342</v>
      </c>
      <c r="F96" s="4">
        <v>47171</v>
      </c>
      <c r="G96" s="4">
        <v>47323</v>
      </c>
      <c r="H96" s="4">
        <v>47340</v>
      </c>
      <c r="I96" s="13">
        <f t="shared" si="0"/>
        <v>47164.571428571428</v>
      </c>
    </row>
    <row r="97" spans="1:9" ht="12" customHeight="1" x14ac:dyDescent="0.2">
      <c r="A97" s="8" t="str">
        <f>'Pregnant Women Participating'!A97</f>
        <v>Washington</v>
      </c>
      <c r="B97" s="13">
        <v>81987</v>
      </c>
      <c r="C97" s="4">
        <v>81642</v>
      </c>
      <c r="D97" s="4">
        <v>81872</v>
      </c>
      <c r="E97" s="4">
        <v>83131</v>
      </c>
      <c r="F97" s="4">
        <v>83201</v>
      </c>
      <c r="G97" s="4">
        <v>84343</v>
      </c>
      <c r="H97" s="4">
        <v>84776</v>
      </c>
      <c r="I97" s="13">
        <f t="shared" si="0"/>
        <v>82993.142857142855</v>
      </c>
    </row>
    <row r="98" spans="1:9" ht="12" customHeight="1" x14ac:dyDescent="0.2">
      <c r="A98" s="8" t="str">
        <f>'Pregnant Women Participating'!A98</f>
        <v>Northern Marianas</v>
      </c>
      <c r="B98" s="13">
        <v>1671</v>
      </c>
      <c r="C98" s="4">
        <v>1642</v>
      </c>
      <c r="D98" s="4">
        <v>1630</v>
      </c>
      <c r="E98" s="4">
        <v>1631</v>
      </c>
      <c r="F98" s="4">
        <v>1625</v>
      </c>
      <c r="G98" s="4">
        <v>1632</v>
      </c>
      <c r="H98" s="4">
        <v>1605</v>
      </c>
      <c r="I98" s="13">
        <f t="shared" si="0"/>
        <v>1633.7142857142858</v>
      </c>
    </row>
    <row r="99" spans="1:9" ht="12" customHeight="1" x14ac:dyDescent="0.2">
      <c r="A99" s="8" t="str">
        <f>'Pregnant Women Participating'!A99</f>
        <v>Inter-Tribal Council, NV</v>
      </c>
      <c r="B99" s="13">
        <v>265</v>
      </c>
      <c r="C99" s="4">
        <v>253</v>
      </c>
      <c r="D99" s="4">
        <v>246</v>
      </c>
      <c r="E99" s="4">
        <v>243</v>
      </c>
      <c r="F99" s="4">
        <v>245</v>
      </c>
      <c r="G99" s="4">
        <v>239</v>
      </c>
      <c r="H99" s="4">
        <v>255</v>
      </c>
      <c r="I99" s="13">
        <f t="shared" si="0"/>
        <v>249.42857142857142</v>
      </c>
    </row>
    <row r="100" spans="1:9" s="17" customFormat="1" ht="24.75" customHeight="1" x14ac:dyDescent="0.2">
      <c r="A100" s="14" t="str">
        <f>'Pregnant Women Participating'!A100</f>
        <v>Western Region</v>
      </c>
      <c r="B100" s="15">
        <v>824514</v>
      </c>
      <c r="C100" s="15">
        <v>821246</v>
      </c>
      <c r="D100" s="15">
        <v>820650</v>
      </c>
      <c r="E100" s="15">
        <v>824178</v>
      </c>
      <c r="F100" s="15">
        <v>823175</v>
      </c>
      <c r="G100" s="15">
        <v>828393</v>
      </c>
      <c r="H100" s="15">
        <v>829346</v>
      </c>
      <c r="I100" s="16">
        <f t="shared" si="0"/>
        <v>824500.28571428568</v>
      </c>
    </row>
    <row r="101" spans="1:9" s="31" customFormat="1" ht="16.5" customHeight="1" thickBot="1" x14ac:dyDescent="0.25">
      <c r="A101" s="28" t="str">
        <f>'Pregnant Women Participating'!A101</f>
        <v>TOTAL</v>
      </c>
      <c r="B101" s="29">
        <v>3821595</v>
      </c>
      <c r="C101" s="30">
        <v>3797983</v>
      </c>
      <c r="D101" s="30">
        <v>3783550</v>
      </c>
      <c r="E101" s="30">
        <v>3796927</v>
      </c>
      <c r="F101" s="30">
        <v>3792456</v>
      </c>
      <c r="G101" s="30">
        <v>3824656</v>
      </c>
      <c r="H101" s="30">
        <v>3828485</v>
      </c>
      <c r="I101" s="29">
        <f t="shared" si="0"/>
        <v>3806521.7142857141</v>
      </c>
    </row>
    <row r="102" spans="1:9" ht="12.75" customHeight="1" thickTop="1" x14ac:dyDescent="0.2">
      <c r="A102" s="9"/>
    </row>
    <row r="103" spans="1:9" x14ac:dyDescent="0.2">
      <c r="A103" s="9"/>
    </row>
    <row r="104" spans="1:9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I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9" width="13.7109375" style="3" customWidth="1"/>
    <col min="10" max="16384" width="9.140625" style="3"/>
  </cols>
  <sheetData>
    <row r="1" spans="1:9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</row>
    <row r="2" spans="1:9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</row>
    <row r="3" spans="1:9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</row>
    <row r="4" spans="1:9" ht="12" customHeight="1" x14ac:dyDescent="0.2">
      <c r="A4" s="2"/>
      <c r="B4" s="2"/>
      <c r="C4" s="2"/>
      <c r="D4" s="2"/>
      <c r="E4" s="2"/>
      <c r="F4" s="2"/>
      <c r="G4" s="2"/>
      <c r="H4" s="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2" t="s">
        <v>12</v>
      </c>
    </row>
    <row r="6" spans="1:9" ht="12" customHeight="1" x14ac:dyDescent="0.2">
      <c r="A6" s="7" t="str">
        <f>'Pregnant Women Participating'!A6</f>
        <v>Connecticut</v>
      </c>
      <c r="B6" s="13">
        <v>52513</v>
      </c>
      <c r="C6" s="4">
        <v>52087</v>
      </c>
      <c r="D6" s="4">
        <v>51622</v>
      </c>
      <c r="E6" s="4">
        <v>52473</v>
      </c>
      <c r="F6" s="4">
        <v>52110</v>
      </c>
      <c r="G6" s="4">
        <v>52631</v>
      </c>
      <c r="H6" s="4">
        <v>51999</v>
      </c>
      <c r="I6" s="13">
        <f t="shared" ref="I6:I101" si="0">IF(SUM(B6:H6)&gt;0,AVERAGE(B6:H6)," ")</f>
        <v>52205</v>
      </c>
    </row>
    <row r="7" spans="1:9" ht="12" customHeight="1" x14ac:dyDescent="0.2">
      <c r="A7" s="7" t="str">
        <f>'Pregnant Women Participating'!A7</f>
        <v>Maine</v>
      </c>
      <c r="B7" s="13">
        <v>18975</v>
      </c>
      <c r="C7" s="4">
        <v>18803</v>
      </c>
      <c r="D7" s="4">
        <v>18630</v>
      </c>
      <c r="E7" s="4">
        <v>18697</v>
      </c>
      <c r="F7" s="4">
        <v>18587</v>
      </c>
      <c r="G7" s="4">
        <v>18657</v>
      </c>
      <c r="H7" s="4">
        <v>18738</v>
      </c>
      <c r="I7" s="13">
        <f t="shared" si="0"/>
        <v>18726.714285714286</v>
      </c>
    </row>
    <row r="8" spans="1:9" ht="12" customHeight="1" x14ac:dyDescent="0.2">
      <c r="A8" s="7" t="str">
        <f>'Pregnant Women Participating'!A8</f>
        <v>Massachusetts</v>
      </c>
      <c r="B8" s="13">
        <v>124328</v>
      </c>
      <c r="C8" s="4">
        <v>123689</v>
      </c>
      <c r="D8" s="4">
        <v>122506</v>
      </c>
      <c r="E8" s="4">
        <v>123809</v>
      </c>
      <c r="F8" s="4">
        <v>122719</v>
      </c>
      <c r="G8" s="4">
        <v>123133</v>
      </c>
      <c r="H8" s="4">
        <v>121466</v>
      </c>
      <c r="I8" s="13">
        <f t="shared" si="0"/>
        <v>123092.85714285714</v>
      </c>
    </row>
    <row r="9" spans="1:9" ht="12" customHeight="1" x14ac:dyDescent="0.2">
      <c r="A9" s="7" t="str">
        <f>'Pregnant Women Participating'!A9</f>
        <v>New Hampshire</v>
      </c>
      <c r="B9" s="13">
        <v>12375</v>
      </c>
      <c r="C9" s="4">
        <v>12278</v>
      </c>
      <c r="D9" s="4">
        <v>12273</v>
      </c>
      <c r="E9" s="4">
        <v>12301</v>
      </c>
      <c r="F9" s="4">
        <v>12126</v>
      </c>
      <c r="G9" s="4">
        <v>12232</v>
      </c>
      <c r="H9" s="4">
        <v>12282</v>
      </c>
      <c r="I9" s="13">
        <f t="shared" si="0"/>
        <v>12266.714285714286</v>
      </c>
    </row>
    <row r="10" spans="1:9" ht="12" customHeight="1" x14ac:dyDescent="0.2">
      <c r="A10" s="7" t="str">
        <f>'Pregnant Women Participating'!A10</f>
        <v>New York</v>
      </c>
      <c r="B10" s="13">
        <v>451198</v>
      </c>
      <c r="C10" s="4">
        <v>449179</v>
      </c>
      <c r="D10" s="4">
        <v>448691</v>
      </c>
      <c r="E10" s="4">
        <v>453272</v>
      </c>
      <c r="F10" s="4">
        <v>453585</v>
      </c>
      <c r="G10" s="4">
        <v>458210</v>
      </c>
      <c r="H10" s="4">
        <v>458542</v>
      </c>
      <c r="I10" s="13">
        <f t="shared" si="0"/>
        <v>453239.57142857142</v>
      </c>
    </row>
    <row r="11" spans="1:9" ht="12" customHeight="1" x14ac:dyDescent="0.2">
      <c r="A11" s="7" t="str">
        <f>'Pregnant Women Participating'!A11</f>
        <v>Rhode Island</v>
      </c>
      <c r="B11" s="13">
        <v>18267</v>
      </c>
      <c r="C11" s="4">
        <v>18202</v>
      </c>
      <c r="D11" s="4">
        <v>18152</v>
      </c>
      <c r="E11" s="4">
        <v>18359</v>
      </c>
      <c r="F11" s="4">
        <v>18330</v>
      </c>
      <c r="G11" s="4">
        <v>18331</v>
      </c>
      <c r="H11" s="4">
        <v>18317</v>
      </c>
      <c r="I11" s="13">
        <f t="shared" si="0"/>
        <v>18279.714285714286</v>
      </c>
    </row>
    <row r="12" spans="1:9" ht="12" customHeight="1" x14ac:dyDescent="0.2">
      <c r="A12" s="7" t="str">
        <f>'Pregnant Women Participating'!A12</f>
        <v>Vermont</v>
      </c>
      <c r="B12" s="13">
        <v>10297</v>
      </c>
      <c r="C12" s="4">
        <v>10339</v>
      </c>
      <c r="D12" s="4">
        <v>10311</v>
      </c>
      <c r="E12" s="4">
        <v>10391</v>
      </c>
      <c r="F12" s="4">
        <v>10394</v>
      </c>
      <c r="G12" s="4">
        <v>10426</v>
      </c>
      <c r="H12" s="4">
        <v>10412</v>
      </c>
      <c r="I12" s="13">
        <f t="shared" si="0"/>
        <v>10367.142857142857</v>
      </c>
    </row>
    <row r="13" spans="1:9" ht="12" customHeight="1" x14ac:dyDescent="0.2">
      <c r="A13" s="7" t="str">
        <f>'Pregnant Women Participating'!A13</f>
        <v>Virgin Islands</v>
      </c>
      <c r="B13" s="13">
        <v>2591</v>
      </c>
      <c r="C13" s="4">
        <v>2526</v>
      </c>
      <c r="D13" s="4">
        <v>2475</v>
      </c>
      <c r="E13" s="4">
        <v>2515</v>
      </c>
      <c r="F13" s="4">
        <v>2495</v>
      </c>
      <c r="G13" s="4">
        <v>2441</v>
      </c>
      <c r="H13" s="4">
        <v>2446</v>
      </c>
      <c r="I13" s="13">
        <f t="shared" si="0"/>
        <v>2498.4285714285716</v>
      </c>
    </row>
    <row r="14" spans="1:9" ht="12" customHeight="1" x14ac:dyDescent="0.2">
      <c r="A14" s="7" t="str">
        <f>'Pregnant Women Participating'!A14</f>
        <v>Pleasant Point, ME</v>
      </c>
      <c r="B14" s="13">
        <v>38</v>
      </c>
      <c r="C14" s="4">
        <v>36</v>
      </c>
      <c r="D14" s="4">
        <v>34</v>
      </c>
      <c r="E14" s="4">
        <v>38</v>
      </c>
      <c r="F14" s="4">
        <v>36</v>
      </c>
      <c r="G14" s="4">
        <v>36</v>
      </c>
      <c r="H14" s="4">
        <v>39</v>
      </c>
      <c r="I14" s="13">
        <f t="shared" si="0"/>
        <v>36.714285714285715</v>
      </c>
    </row>
    <row r="15" spans="1:9" s="17" customFormat="1" ht="24.75" customHeight="1" x14ac:dyDescent="0.2">
      <c r="A15" s="14" t="str">
        <f>'Pregnant Women Participating'!A15</f>
        <v>Northeast Region</v>
      </c>
      <c r="B15" s="16">
        <v>690582</v>
      </c>
      <c r="C15" s="15">
        <v>687139</v>
      </c>
      <c r="D15" s="15">
        <v>684694</v>
      </c>
      <c r="E15" s="15">
        <v>691855</v>
      </c>
      <c r="F15" s="15">
        <v>690382</v>
      </c>
      <c r="G15" s="15">
        <v>696097</v>
      </c>
      <c r="H15" s="15">
        <v>694241</v>
      </c>
      <c r="I15" s="16">
        <f t="shared" si="0"/>
        <v>690712.85714285716</v>
      </c>
    </row>
    <row r="16" spans="1:9" ht="12" customHeight="1" x14ac:dyDescent="0.2">
      <c r="A16" s="7" t="str">
        <f>'Pregnant Women Participating'!A16</f>
        <v>Delaware</v>
      </c>
      <c r="B16" s="4">
        <v>23804</v>
      </c>
      <c r="C16" s="4">
        <v>23470</v>
      </c>
      <c r="D16" s="4">
        <v>23241</v>
      </c>
      <c r="E16" s="4">
        <v>23278</v>
      </c>
      <c r="F16" s="4">
        <v>23044</v>
      </c>
      <c r="G16" s="4">
        <v>23247</v>
      </c>
      <c r="H16" s="4">
        <v>23133</v>
      </c>
      <c r="I16" s="13">
        <f t="shared" si="0"/>
        <v>23316.714285714286</v>
      </c>
    </row>
    <row r="17" spans="1:9" ht="12" customHeight="1" x14ac:dyDescent="0.2">
      <c r="A17" s="7" t="str">
        <f>'Pregnant Women Participating'!A17</f>
        <v>District of Columbia</v>
      </c>
      <c r="B17" s="4">
        <v>12538</v>
      </c>
      <c r="C17" s="4">
        <v>12506</v>
      </c>
      <c r="D17" s="4">
        <v>12572</v>
      </c>
      <c r="E17" s="4">
        <v>12618</v>
      </c>
      <c r="F17" s="4">
        <v>12454</v>
      </c>
      <c r="G17" s="4">
        <v>12564</v>
      </c>
      <c r="H17" s="4">
        <v>12549</v>
      </c>
      <c r="I17" s="13">
        <f t="shared" si="0"/>
        <v>12543</v>
      </c>
    </row>
    <row r="18" spans="1:9" ht="12" customHeight="1" x14ac:dyDescent="0.2">
      <c r="A18" s="7" t="str">
        <f>'Pregnant Women Participating'!A18</f>
        <v>Maryland</v>
      </c>
      <c r="B18" s="4">
        <v>124473</v>
      </c>
      <c r="C18" s="4">
        <v>122886</v>
      </c>
      <c r="D18" s="4">
        <v>121989</v>
      </c>
      <c r="E18" s="4">
        <v>122239</v>
      </c>
      <c r="F18" s="4">
        <v>121317</v>
      </c>
      <c r="G18" s="4">
        <v>122065</v>
      </c>
      <c r="H18" s="4">
        <v>122298</v>
      </c>
      <c r="I18" s="13">
        <f t="shared" si="0"/>
        <v>122466.71428571429</v>
      </c>
    </row>
    <row r="19" spans="1:9" ht="12" customHeight="1" x14ac:dyDescent="0.2">
      <c r="A19" s="7" t="str">
        <f>'Pregnant Women Participating'!A19</f>
        <v>New Jersey</v>
      </c>
      <c r="B19" s="4">
        <v>165035</v>
      </c>
      <c r="C19" s="4">
        <v>164186</v>
      </c>
      <c r="D19" s="4">
        <v>162970</v>
      </c>
      <c r="E19" s="4">
        <v>163517</v>
      </c>
      <c r="F19" s="4">
        <v>163415</v>
      </c>
      <c r="G19" s="4">
        <v>164863</v>
      </c>
      <c r="H19" s="4">
        <v>164028</v>
      </c>
      <c r="I19" s="13">
        <f t="shared" si="0"/>
        <v>164002</v>
      </c>
    </row>
    <row r="20" spans="1:9" ht="12" customHeight="1" x14ac:dyDescent="0.2">
      <c r="A20" s="7" t="str">
        <f>'Pregnant Women Participating'!A20</f>
        <v>Pennsylvania</v>
      </c>
      <c r="B20" s="4">
        <v>186568</v>
      </c>
      <c r="C20" s="4">
        <v>184441</v>
      </c>
      <c r="D20" s="4">
        <v>182133</v>
      </c>
      <c r="E20" s="4">
        <v>182217</v>
      </c>
      <c r="F20" s="4">
        <v>180485</v>
      </c>
      <c r="G20" s="4">
        <v>181722</v>
      </c>
      <c r="H20" s="4">
        <v>183584</v>
      </c>
      <c r="I20" s="13">
        <f t="shared" si="0"/>
        <v>183021.42857142858</v>
      </c>
    </row>
    <row r="21" spans="1:9" ht="12" customHeight="1" x14ac:dyDescent="0.2">
      <c r="A21" s="7" t="str">
        <f>'Pregnant Women Participating'!A21</f>
        <v>Puerto Rico</v>
      </c>
      <c r="B21" s="4">
        <v>88043</v>
      </c>
      <c r="C21" s="4">
        <v>86470</v>
      </c>
      <c r="D21" s="4">
        <v>86099</v>
      </c>
      <c r="E21" s="4">
        <v>86371</v>
      </c>
      <c r="F21" s="4">
        <v>86753</v>
      </c>
      <c r="G21" s="4">
        <v>86787</v>
      </c>
      <c r="H21" s="4">
        <v>86427</v>
      </c>
      <c r="I21" s="13">
        <f t="shared" si="0"/>
        <v>86707.142857142855</v>
      </c>
    </row>
    <row r="22" spans="1:9" ht="12" customHeight="1" x14ac:dyDescent="0.2">
      <c r="A22" s="7" t="str">
        <f>'Pregnant Women Participating'!A22</f>
        <v>Virginia</v>
      </c>
      <c r="B22" s="4">
        <v>107878</v>
      </c>
      <c r="C22" s="4">
        <v>105567</v>
      </c>
      <c r="D22" s="4">
        <v>104320</v>
      </c>
      <c r="E22" s="4">
        <v>104119</v>
      </c>
      <c r="F22" s="4">
        <v>102168</v>
      </c>
      <c r="G22" s="4">
        <v>103694</v>
      </c>
      <c r="H22" s="4">
        <v>104634</v>
      </c>
      <c r="I22" s="13">
        <f t="shared" si="0"/>
        <v>104625.71428571429</v>
      </c>
    </row>
    <row r="23" spans="1:9" ht="12" customHeight="1" x14ac:dyDescent="0.2">
      <c r="A23" s="7" t="str">
        <f>'Pregnant Women Participating'!A23</f>
        <v>West Virginia</v>
      </c>
      <c r="B23" s="4">
        <v>36030</v>
      </c>
      <c r="C23" s="4">
        <v>35649</v>
      </c>
      <c r="D23" s="4">
        <v>35294</v>
      </c>
      <c r="E23" s="4">
        <v>35343</v>
      </c>
      <c r="F23" s="4">
        <v>34886</v>
      </c>
      <c r="G23" s="4">
        <v>35001</v>
      </c>
      <c r="H23" s="4">
        <v>35273</v>
      </c>
      <c r="I23" s="13">
        <f t="shared" si="0"/>
        <v>35353.714285714283</v>
      </c>
    </row>
    <row r="24" spans="1:9" s="17" customFormat="1" ht="24.75" customHeight="1" x14ac:dyDescent="0.2">
      <c r="A24" s="14" t="str">
        <f>'Pregnant Women Participating'!A24</f>
        <v>Mid-Atlantic Region</v>
      </c>
      <c r="B24" s="15">
        <v>744369</v>
      </c>
      <c r="C24" s="15">
        <v>735175</v>
      </c>
      <c r="D24" s="15">
        <v>728618</v>
      </c>
      <c r="E24" s="15">
        <v>729702</v>
      </c>
      <c r="F24" s="15">
        <v>724522</v>
      </c>
      <c r="G24" s="15">
        <v>729943</v>
      </c>
      <c r="H24" s="15">
        <v>731926</v>
      </c>
      <c r="I24" s="16">
        <f t="shared" si="0"/>
        <v>732036.42857142852</v>
      </c>
    </row>
    <row r="25" spans="1:9" ht="12" customHeight="1" x14ac:dyDescent="0.2">
      <c r="A25" s="7" t="str">
        <f>'Pregnant Women Participating'!A25</f>
        <v>Alabama</v>
      </c>
      <c r="B25" s="4">
        <v>113439</v>
      </c>
      <c r="C25" s="4">
        <v>111544</v>
      </c>
      <c r="D25" s="4">
        <v>110175</v>
      </c>
      <c r="E25" s="4">
        <v>110396</v>
      </c>
      <c r="F25" s="4">
        <v>110489</v>
      </c>
      <c r="G25" s="4">
        <v>112213</v>
      </c>
      <c r="H25" s="4">
        <v>112164</v>
      </c>
      <c r="I25" s="13">
        <f t="shared" si="0"/>
        <v>111488.57142857143</v>
      </c>
    </row>
    <row r="26" spans="1:9" ht="12" customHeight="1" x14ac:dyDescent="0.2">
      <c r="A26" s="7" t="str">
        <f>'Pregnant Women Participating'!A26</f>
        <v>Florida</v>
      </c>
      <c r="B26" s="4">
        <v>428351</v>
      </c>
      <c r="C26" s="4">
        <v>418561</v>
      </c>
      <c r="D26" s="4">
        <v>414323</v>
      </c>
      <c r="E26" s="4">
        <v>420407</v>
      </c>
      <c r="F26" s="4">
        <v>421058</v>
      </c>
      <c r="G26" s="4">
        <v>424059</v>
      </c>
      <c r="H26" s="4">
        <v>413329</v>
      </c>
      <c r="I26" s="13">
        <f t="shared" si="0"/>
        <v>420012.57142857142</v>
      </c>
    </row>
    <row r="27" spans="1:9" ht="12" customHeight="1" x14ac:dyDescent="0.2">
      <c r="A27" s="7" t="str">
        <f>'Pregnant Women Participating'!A27</f>
        <v>Georgia</v>
      </c>
      <c r="B27" s="4">
        <v>246790</v>
      </c>
      <c r="C27" s="4">
        <v>245011</v>
      </c>
      <c r="D27" s="4">
        <v>242881</v>
      </c>
      <c r="E27" s="4">
        <v>239363</v>
      </c>
      <c r="F27" s="4">
        <v>240898</v>
      </c>
      <c r="G27" s="4">
        <v>244882</v>
      </c>
      <c r="H27" s="4">
        <v>245632</v>
      </c>
      <c r="I27" s="13">
        <f t="shared" si="0"/>
        <v>243636.71428571429</v>
      </c>
    </row>
    <row r="28" spans="1:9" ht="12" customHeight="1" x14ac:dyDescent="0.2">
      <c r="A28" s="7" t="str">
        <f>'Pregnant Women Participating'!A28</f>
        <v>Kentucky</v>
      </c>
      <c r="B28" s="4">
        <v>108645</v>
      </c>
      <c r="C28" s="4">
        <v>107604</v>
      </c>
      <c r="D28" s="4">
        <v>107059</v>
      </c>
      <c r="E28" s="4">
        <v>107889</v>
      </c>
      <c r="F28" s="4">
        <v>107225</v>
      </c>
      <c r="G28" s="4">
        <v>107968</v>
      </c>
      <c r="H28" s="4">
        <v>107169</v>
      </c>
      <c r="I28" s="13">
        <f t="shared" si="0"/>
        <v>107651.28571428571</v>
      </c>
    </row>
    <row r="29" spans="1:9" ht="12" customHeight="1" x14ac:dyDescent="0.2">
      <c r="A29" s="7" t="str">
        <f>'Pregnant Women Participating'!A29</f>
        <v>Mississippi</v>
      </c>
      <c r="B29" s="4">
        <v>61478</v>
      </c>
      <c r="C29" s="4">
        <v>60641</v>
      </c>
      <c r="D29" s="4">
        <v>59488</v>
      </c>
      <c r="E29" s="4">
        <v>57798</v>
      </c>
      <c r="F29" s="4">
        <v>57798</v>
      </c>
      <c r="G29" s="4">
        <v>57664</v>
      </c>
      <c r="H29" s="4">
        <v>59941</v>
      </c>
      <c r="I29" s="13">
        <f t="shared" si="0"/>
        <v>59258.285714285717</v>
      </c>
    </row>
    <row r="30" spans="1:9" ht="12" customHeight="1" x14ac:dyDescent="0.2">
      <c r="A30" s="7" t="str">
        <f>'Pregnant Women Participating'!A30</f>
        <v>North Carolina</v>
      </c>
      <c r="B30" s="4">
        <v>258406</v>
      </c>
      <c r="C30" s="4">
        <v>256626</v>
      </c>
      <c r="D30" s="4">
        <v>254820</v>
      </c>
      <c r="E30" s="4">
        <v>256180</v>
      </c>
      <c r="F30" s="4">
        <v>254808</v>
      </c>
      <c r="G30" s="4">
        <v>258468</v>
      </c>
      <c r="H30" s="4">
        <v>258583</v>
      </c>
      <c r="I30" s="13">
        <f t="shared" si="0"/>
        <v>256841.57142857142</v>
      </c>
    </row>
    <row r="31" spans="1:9" ht="12" customHeight="1" x14ac:dyDescent="0.2">
      <c r="A31" s="7" t="str">
        <f>'Pregnant Women Participating'!A31</f>
        <v>South Carolina</v>
      </c>
      <c r="B31" s="4">
        <v>100782</v>
      </c>
      <c r="C31" s="4">
        <v>99556</v>
      </c>
      <c r="D31" s="4">
        <v>97433</v>
      </c>
      <c r="E31" s="4">
        <v>97029</v>
      </c>
      <c r="F31" s="4">
        <v>96478</v>
      </c>
      <c r="G31" s="4">
        <v>97434</v>
      </c>
      <c r="H31" s="4">
        <v>98420</v>
      </c>
      <c r="I31" s="13">
        <f t="shared" si="0"/>
        <v>98161.71428571429</v>
      </c>
    </row>
    <row r="32" spans="1:9" ht="12" customHeight="1" x14ac:dyDescent="0.2">
      <c r="A32" s="7" t="str">
        <f>'Pregnant Women Participating'!A32</f>
        <v>Tennessee</v>
      </c>
      <c r="B32" s="4">
        <v>148435</v>
      </c>
      <c r="C32" s="4">
        <v>147151</v>
      </c>
      <c r="D32" s="4">
        <v>149560</v>
      </c>
      <c r="E32" s="4">
        <v>153539</v>
      </c>
      <c r="F32" s="4">
        <v>154276</v>
      </c>
      <c r="G32" s="4">
        <v>157663</v>
      </c>
      <c r="H32" s="4">
        <v>159605</v>
      </c>
      <c r="I32" s="13">
        <f t="shared" si="0"/>
        <v>152889.85714285713</v>
      </c>
    </row>
    <row r="33" spans="1:9" ht="12" customHeight="1" x14ac:dyDescent="0.2">
      <c r="A33" s="7" t="str">
        <f>'Pregnant Women Participating'!A33</f>
        <v>Choctaw Indians, MS</v>
      </c>
      <c r="B33" s="4">
        <v>782</v>
      </c>
      <c r="C33" s="4">
        <v>790</v>
      </c>
      <c r="D33" s="4">
        <v>762</v>
      </c>
      <c r="E33" s="4">
        <v>748</v>
      </c>
      <c r="F33" s="4">
        <v>753</v>
      </c>
      <c r="G33" s="4">
        <v>711</v>
      </c>
      <c r="H33" s="4">
        <v>688</v>
      </c>
      <c r="I33" s="13">
        <f t="shared" si="0"/>
        <v>747.71428571428567</v>
      </c>
    </row>
    <row r="34" spans="1:9" ht="12" customHeight="1" x14ac:dyDescent="0.2">
      <c r="A34" s="7" t="str">
        <f>'Pregnant Women Participating'!A34</f>
        <v>Eastern Cherokee, NC</v>
      </c>
      <c r="B34" s="4">
        <v>480</v>
      </c>
      <c r="C34" s="4">
        <v>486</v>
      </c>
      <c r="D34" s="4">
        <v>468</v>
      </c>
      <c r="E34" s="4">
        <v>473</v>
      </c>
      <c r="F34" s="4">
        <v>452</v>
      </c>
      <c r="G34" s="4">
        <v>439</v>
      </c>
      <c r="H34" s="4">
        <v>430</v>
      </c>
      <c r="I34" s="13">
        <f t="shared" si="0"/>
        <v>461.14285714285717</v>
      </c>
    </row>
    <row r="35" spans="1:9" s="17" customFormat="1" ht="24.75" customHeight="1" x14ac:dyDescent="0.2">
      <c r="A35" s="14" t="str">
        <f>'Pregnant Women Participating'!A35</f>
        <v>Southeast Region</v>
      </c>
      <c r="B35" s="15">
        <v>1467588</v>
      </c>
      <c r="C35" s="15">
        <v>1447970</v>
      </c>
      <c r="D35" s="15">
        <v>1436969</v>
      </c>
      <c r="E35" s="15">
        <v>1443822</v>
      </c>
      <c r="F35" s="15">
        <v>1444235</v>
      </c>
      <c r="G35" s="15">
        <v>1461501</v>
      </c>
      <c r="H35" s="15">
        <v>1455961</v>
      </c>
      <c r="I35" s="16">
        <f t="shared" si="0"/>
        <v>1451149.4285714286</v>
      </c>
    </row>
    <row r="36" spans="1:9" ht="12" customHeight="1" x14ac:dyDescent="0.2">
      <c r="A36" s="7" t="str">
        <f>'Pregnant Women Participating'!A36</f>
        <v>Illinois</v>
      </c>
      <c r="B36" s="4">
        <v>177167</v>
      </c>
      <c r="C36" s="4">
        <v>174656</v>
      </c>
      <c r="D36" s="4">
        <v>172667</v>
      </c>
      <c r="E36" s="4">
        <v>174030</v>
      </c>
      <c r="F36" s="4">
        <v>172716</v>
      </c>
      <c r="G36" s="4">
        <v>174113</v>
      </c>
      <c r="H36" s="4">
        <v>174783</v>
      </c>
      <c r="I36" s="13">
        <f t="shared" si="0"/>
        <v>174304.57142857142</v>
      </c>
    </row>
    <row r="37" spans="1:9" ht="12" customHeight="1" x14ac:dyDescent="0.2">
      <c r="A37" s="7" t="str">
        <f>'Pregnant Women Participating'!A37</f>
        <v>Indiana</v>
      </c>
      <c r="B37" s="4">
        <v>157157</v>
      </c>
      <c r="C37" s="4">
        <v>155017</v>
      </c>
      <c r="D37" s="4">
        <v>153892</v>
      </c>
      <c r="E37" s="4">
        <v>155168</v>
      </c>
      <c r="F37" s="4">
        <v>154177</v>
      </c>
      <c r="G37" s="4">
        <v>155749</v>
      </c>
      <c r="H37" s="4">
        <v>156086</v>
      </c>
      <c r="I37" s="13">
        <f t="shared" si="0"/>
        <v>155320.85714285713</v>
      </c>
    </row>
    <row r="38" spans="1:9" ht="12" customHeight="1" x14ac:dyDescent="0.2">
      <c r="A38" s="7" t="str">
        <f>'Pregnant Women Participating'!A38</f>
        <v>Iowa</v>
      </c>
      <c r="B38" s="4">
        <v>63136</v>
      </c>
      <c r="C38" s="4">
        <v>62803</v>
      </c>
      <c r="D38" s="4">
        <v>62387</v>
      </c>
      <c r="E38" s="4">
        <v>62348</v>
      </c>
      <c r="F38" s="4">
        <v>62124</v>
      </c>
      <c r="G38" s="4">
        <v>62426</v>
      </c>
      <c r="H38" s="4">
        <v>63084</v>
      </c>
      <c r="I38" s="13">
        <f t="shared" si="0"/>
        <v>62615.428571428572</v>
      </c>
    </row>
    <row r="39" spans="1:9" ht="12" customHeight="1" x14ac:dyDescent="0.2">
      <c r="A39" s="7" t="str">
        <f>'Pregnant Women Participating'!A39</f>
        <v>Michigan</v>
      </c>
      <c r="B39" s="4">
        <v>188125</v>
      </c>
      <c r="C39" s="4">
        <v>187349</v>
      </c>
      <c r="D39" s="4">
        <v>185622</v>
      </c>
      <c r="E39" s="4">
        <v>186906</v>
      </c>
      <c r="F39" s="4">
        <v>185640</v>
      </c>
      <c r="G39" s="4">
        <v>185803</v>
      </c>
      <c r="H39" s="4">
        <v>186182</v>
      </c>
      <c r="I39" s="13">
        <f t="shared" si="0"/>
        <v>186518.14285714287</v>
      </c>
    </row>
    <row r="40" spans="1:9" ht="12" customHeight="1" x14ac:dyDescent="0.2">
      <c r="A40" s="7" t="str">
        <f>'Pregnant Women Participating'!A40</f>
        <v>Minnesota</v>
      </c>
      <c r="B40" s="4">
        <v>102509</v>
      </c>
      <c r="C40" s="4">
        <v>101350</v>
      </c>
      <c r="D40" s="4">
        <v>100533</v>
      </c>
      <c r="E40" s="4">
        <v>101547</v>
      </c>
      <c r="F40" s="4">
        <v>101065</v>
      </c>
      <c r="G40" s="4">
        <v>101854</v>
      </c>
      <c r="H40" s="4">
        <v>102039</v>
      </c>
      <c r="I40" s="13">
        <f t="shared" si="0"/>
        <v>101556.71428571429</v>
      </c>
    </row>
    <row r="41" spans="1:9" ht="12" customHeight="1" x14ac:dyDescent="0.2">
      <c r="A41" s="7" t="str">
        <f>'Pregnant Women Participating'!A41</f>
        <v>Ohio</v>
      </c>
      <c r="B41" s="4">
        <v>183855</v>
      </c>
      <c r="C41" s="4">
        <v>182005</v>
      </c>
      <c r="D41" s="4">
        <v>179157</v>
      </c>
      <c r="E41" s="4">
        <v>178469</v>
      </c>
      <c r="F41" s="4">
        <v>177399</v>
      </c>
      <c r="G41" s="4">
        <v>178153</v>
      </c>
      <c r="H41" s="4">
        <v>180504</v>
      </c>
      <c r="I41" s="13">
        <f t="shared" si="0"/>
        <v>179934.57142857142</v>
      </c>
    </row>
    <row r="42" spans="1:9" ht="12" customHeight="1" x14ac:dyDescent="0.2">
      <c r="A42" s="7" t="str">
        <f>'Pregnant Women Participating'!A42</f>
        <v>Wisconsin</v>
      </c>
      <c r="B42" s="4">
        <v>94740</v>
      </c>
      <c r="C42" s="4">
        <v>94230</v>
      </c>
      <c r="D42" s="4">
        <v>94006</v>
      </c>
      <c r="E42" s="4">
        <v>95002</v>
      </c>
      <c r="F42" s="4">
        <v>94580</v>
      </c>
      <c r="G42" s="4">
        <v>94980</v>
      </c>
      <c r="H42" s="4">
        <v>94220</v>
      </c>
      <c r="I42" s="13">
        <f t="shared" si="0"/>
        <v>94536.857142857145</v>
      </c>
    </row>
    <row r="43" spans="1:9" s="17" customFormat="1" ht="24.75" customHeight="1" x14ac:dyDescent="0.2">
      <c r="A43" s="14" t="str">
        <f>'Pregnant Women Participating'!A43</f>
        <v>Midwest Region</v>
      </c>
      <c r="B43" s="15">
        <v>966689</v>
      </c>
      <c r="C43" s="15">
        <v>957410</v>
      </c>
      <c r="D43" s="15">
        <v>948264</v>
      </c>
      <c r="E43" s="15">
        <v>953470</v>
      </c>
      <c r="F43" s="15">
        <v>947701</v>
      </c>
      <c r="G43" s="15">
        <v>953078</v>
      </c>
      <c r="H43" s="15">
        <v>956898</v>
      </c>
      <c r="I43" s="16">
        <f t="shared" si="0"/>
        <v>954787.14285714284</v>
      </c>
    </row>
    <row r="44" spans="1:9" ht="12" customHeight="1" x14ac:dyDescent="0.2">
      <c r="A44" s="7" t="str">
        <f>'Pregnant Women Participating'!A44</f>
        <v>Arizona</v>
      </c>
      <c r="B44" s="4">
        <v>149743</v>
      </c>
      <c r="C44" s="4">
        <v>147651</v>
      </c>
      <c r="D44" s="4">
        <v>146939</v>
      </c>
      <c r="E44" s="4">
        <v>148350</v>
      </c>
      <c r="F44" s="4">
        <v>147273</v>
      </c>
      <c r="G44" s="4">
        <v>147126</v>
      </c>
      <c r="H44" s="4">
        <v>146580</v>
      </c>
      <c r="I44" s="13">
        <f t="shared" si="0"/>
        <v>147666</v>
      </c>
    </row>
    <row r="45" spans="1:9" ht="12" customHeight="1" x14ac:dyDescent="0.2">
      <c r="A45" s="7" t="str">
        <f>'Pregnant Women Participating'!A45</f>
        <v>Arkansas</v>
      </c>
      <c r="B45" s="4">
        <v>65737</v>
      </c>
      <c r="C45" s="4">
        <v>64687</v>
      </c>
      <c r="D45" s="4">
        <v>64316</v>
      </c>
      <c r="E45" s="4">
        <v>64637</v>
      </c>
      <c r="F45" s="4">
        <v>63690</v>
      </c>
      <c r="G45" s="4">
        <v>63910</v>
      </c>
      <c r="H45" s="4">
        <v>64732</v>
      </c>
      <c r="I45" s="13">
        <f t="shared" si="0"/>
        <v>64529.857142857145</v>
      </c>
    </row>
    <row r="46" spans="1:9" ht="12" customHeight="1" x14ac:dyDescent="0.2">
      <c r="A46" s="7" t="str">
        <f>'Pregnant Women Participating'!A46</f>
        <v>Louisiana</v>
      </c>
      <c r="B46" s="4">
        <v>103682</v>
      </c>
      <c r="C46" s="4">
        <v>102083</v>
      </c>
      <c r="D46" s="4">
        <v>101001</v>
      </c>
      <c r="E46" s="4">
        <v>100218</v>
      </c>
      <c r="F46" s="4">
        <v>100824</v>
      </c>
      <c r="G46" s="4">
        <v>100982</v>
      </c>
      <c r="H46" s="4">
        <v>101621</v>
      </c>
      <c r="I46" s="13">
        <f t="shared" si="0"/>
        <v>101487.28571428571</v>
      </c>
    </row>
    <row r="47" spans="1:9" ht="12" customHeight="1" x14ac:dyDescent="0.2">
      <c r="A47" s="7" t="str">
        <f>'Pregnant Women Participating'!A47</f>
        <v>New Mexico</v>
      </c>
      <c r="B47" s="4">
        <v>41688</v>
      </c>
      <c r="C47" s="4">
        <v>41151</v>
      </c>
      <c r="D47" s="4">
        <v>41095</v>
      </c>
      <c r="E47" s="4">
        <v>41929</v>
      </c>
      <c r="F47" s="4">
        <v>42699</v>
      </c>
      <c r="G47" s="4">
        <v>43002</v>
      </c>
      <c r="H47" s="4">
        <v>43592</v>
      </c>
      <c r="I47" s="13">
        <f t="shared" si="0"/>
        <v>42165.142857142855</v>
      </c>
    </row>
    <row r="48" spans="1:9" ht="12" customHeight="1" x14ac:dyDescent="0.2">
      <c r="A48" s="7" t="str">
        <f>'Pregnant Women Participating'!A48</f>
        <v>Oklahoma</v>
      </c>
      <c r="B48" s="4">
        <v>75951</v>
      </c>
      <c r="C48" s="4">
        <v>74436</v>
      </c>
      <c r="D48" s="4">
        <v>73283</v>
      </c>
      <c r="E48" s="4">
        <v>73699</v>
      </c>
      <c r="F48" s="4">
        <v>72167</v>
      </c>
      <c r="G48" s="4">
        <v>72993</v>
      </c>
      <c r="H48" s="4">
        <v>73614</v>
      </c>
      <c r="I48" s="13">
        <f t="shared" si="0"/>
        <v>73734.71428571429</v>
      </c>
    </row>
    <row r="49" spans="1:9" ht="12" customHeight="1" x14ac:dyDescent="0.2">
      <c r="A49" s="7" t="str">
        <f>'Pregnant Women Participating'!A49</f>
        <v>Texas</v>
      </c>
      <c r="B49" s="4">
        <v>808744</v>
      </c>
      <c r="C49" s="4">
        <v>798079</v>
      </c>
      <c r="D49" s="4">
        <v>791216</v>
      </c>
      <c r="E49" s="4">
        <v>792021</v>
      </c>
      <c r="F49" s="4">
        <v>794224</v>
      </c>
      <c r="G49" s="4">
        <v>798146</v>
      </c>
      <c r="H49" s="4">
        <v>802265</v>
      </c>
      <c r="I49" s="13">
        <f t="shared" si="0"/>
        <v>797813.57142857148</v>
      </c>
    </row>
    <row r="50" spans="1:9" ht="12" customHeight="1" x14ac:dyDescent="0.2">
      <c r="A50" s="7" t="str">
        <f>'Pregnant Women Participating'!A50</f>
        <v>Utah</v>
      </c>
      <c r="B50" s="4">
        <v>49410</v>
      </c>
      <c r="C50" s="4">
        <v>48556</v>
      </c>
      <c r="D50" s="4">
        <v>48748</v>
      </c>
      <c r="E50" s="4">
        <v>49232</v>
      </c>
      <c r="F50" s="4">
        <v>49097</v>
      </c>
      <c r="G50" s="4">
        <v>49440</v>
      </c>
      <c r="H50" s="4">
        <v>49478</v>
      </c>
      <c r="I50" s="13">
        <f t="shared" si="0"/>
        <v>49137.285714285717</v>
      </c>
    </row>
    <row r="51" spans="1:9" ht="12" customHeight="1" x14ac:dyDescent="0.2">
      <c r="A51" s="7" t="str">
        <f>'Pregnant Women Participating'!A51</f>
        <v>Inter-Tribal Council, AZ</v>
      </c>
      <c r="B51" s="4">
        <v>6531</v>
      </c>
      <c r="C51" s="4">
        <v>6267</v>
      </c>
      <c r="D51" s="4">
        <v>6353</v>
      </c>
      <c r="E51" s="4">
        <v>6494</v>
      </c>
      <c r="F51" s="4">
        <v>6316</v>
      </c>
      <c r="G51" s="4">
        <v>6442</v>
      </c>
      <c r="H51" s="4">
        <v>6412</v>
      </c>
      <c r="I51" s="13">
        <f t="shared" si="0"/>
        <v>6402.1428571428569</v>
      </c>
    </row>
    <row r="52" spans="1:9" ht="12" customHeight="1" x14ac:dyDescent="0.2">
      <c r="A52" s="7" t="str">
        <f>'Pregnant Women Participating'!A52</f>
        <v>Navajo Nation, AZ</v>
      </c>
      <c r="B52" s="4">
        <v>4303</v>
      </c>
      <c r="C52" s="4">
        <v>4031</v>
      </c>
      <c r="D52" s="4">
        <v>4107</v>
      </c>
      <c r="E52" s="4">
        <v>4258</v>
      </c>
      <c r="F52" s="4">
        <v>4243</v>
      </c>
      <c r="G52" s="4">
        <v>4246</v>
      </c>
      <c r="H52" s="4">
        <v>4187</v>
      </c>
      <c r="I52" s="13">
        <f t="shared" si="0"/>
        <v>4196.4285714285716</v>
      </c>
    </row>
    <row r="53" spans="1:9" ht="12" customHeight="1" x14ac:dyDescent="0.2">
      <c r="A53" s="7" t="str">
        <f>'Pregnant Women Participating'!A53</f>
        <v>Acoma, Canoncito &amp; Laguna, NM</v>
      </c>
      <c r="B53" s="4">
        <v>271</v>
      </c>
      <c r="C53" s="4">
        <v>286</v>
      </c>
      <c r="D53" s="4">
        <v>290</v>
      </c>
      <c r="E53" s="4">
        <v>260</v>
      </c>
      <c r="F53" s="4">
        <v>271</v>
      </c>
      <c r="G53" s="4">
        <v>289</v>
      </c>
      <c r="H53" s="4">
        <v>277</v>
      </c>
      <c r="I53" s="13">
        <f t="shared" si="0"/>
        <v>277.71428571428572</v>
      </c>
    </row>
    <row r="54" spans="1:9" ht="12" customHeight="1" x14ac:dyDescent="0.2">
      <c r="A54" s="7" t="str">
        <f>'Pregnant Women Participating'!A54</f>
        <v>Eight Northern Pueblos, NM</v>
      </c>
      <c r="B54" s="4">
        <v>271</v>
      </c>
      <c r="C54" s="4">
        <v>282</v>
      </c>
      <c r="D54" s="4">
        <v>283</v>
      </c>
      <c r="E54" s="4">
        <v>284</v>
      </c>
      <c r="F54" s="4">
        <v>289</v>
      </c>
      <c r="G54" s="4">
        <v>291</v>
      </c>
      <c r="H54" s="4">
        <v>283</v>
      </c>
      <c r="I54" s="13">
        <f t="shared" si="0"/>
        <v>283.28571428571428</v>
      </c>
    </row>
    <row r="55" spans="1:9" ht="12" customHeight="1" x14ac:dyDescent="0.2">
      <c r="A55" s="7" t="str">
        <f>'Pregnant Women Participating'!A55</f>
        <v>Five Sandoval Pueblos, NM</v>
      </c>
      <c r="B55" s="4">
        <v>152</v>
      </c>
      <c r="C55" s="4">
        <v>142</v>
      </c>
      <c r="D55" s="4">
        <v>144</v>
      </c>
      <c r="E55" s="4">
        <v>155</v>
      </c>
      <c r="F55" s="4">
        <v>158</v>
      </c>
      <c r="G55" s="4">
        <v>158</v>
      </c>
      <c r="H55" s="4">
        <v>174</v>
      </c>
      <c r="I55" s="13">
        <f t="shared" si="0"/>
        <v>154.71428571428572</v>
      </c>
    </row>
    <row r="56" spans="1:9" ht="12" customHeight="1" x14ac:dyDescent="0.2">
      <c r="A56" s="7" t="str">
        <f>'Pregnant Women Participating'!A56</f>
        <v>Isleta Pueblo, NM</v>
      </c>
      <c r="B56" s="4">
        <v>1017</v>
      </c>
      <c r="C56" s="4">
        <v>945</v>
      </c>
      <c r="D56" s="4">
        <v>947</v>
      </c>
      <c r="E56" s="4">
        <v>958</v>
      </c>
      <c r="F56" s="4">
        <v>943</v>
      </c>
      <c r="G56" s="4">
        <v>949</v>
      </c>
      <c r="H56" s="4">
        <v>943</v>
      </c>
      <c r="I56" s="13">
        <f t="shared" si="0"/>
        <v>957.42857142857144</v>
      </c>
    </row>
    <row r="57" spans="1:9" ht="12" customHeight="1" x14ac:dyDescent="0.2">
      <c r="A57" s="7" t="str">
        <f>'Pregnant Women Participating'!A57</f>
        <v>San Felipe Pueblo, NM</v>
      </c>
      <c r="B57" s="4">
        <v>255</v>
      </c>
      <c r="C57" s="4">
        <v>235</v>
      </c>
      <c r="D57" s="4">
        <v>207</v>
      </c>
      <c r="E57" s="4">
        <v>239</v>
      </c>
      <c r="F57" s="4">
        <v>221</v>
      </c>
      <c r="G57" s="4">
        <v>203</v>
      </c>
      <c r="H57" s="4">
        <v>197</v>
      </c>
      <c r="I57" s="13">
        <f t="shared" si="0"/>
        <v>222.42857142857142</v>
      </c>
    </row>
    <row r="58" spans="1:9" ht="12" customHeight="1" x14ac:dyDescent="0.2">
      <c r="A58" s="7" t="str">
        <f>'Pregnant Women Participating'!A58</f>
        <v>Santo Domingo Tribe, NM</v>
      </c>
      <c r="B58" s="4">
        <v>132</v>
      </c>
      <c r="C58" s="4">
        <v>128</v>
      </c>
      <c r="D58" s="4">
        <v>129</v>
      </c>
      <c r="E58" s="4">
        <v>136</v>
      </c>
      <c r="F58" s="4">
        <v>131</v>
      </c>
      <c r="G58" s="4">
        <v>135</v>
      </c>
      <c r="H58" s="4">
        <v>136</v>
      </c>
      <c r="I58" s="13">
        <f t="shared" si="0"/>
        <v>132.42857142857142</v>
      </c>
    </row>
    <row r="59" spans="1:9" ht="12" customHeight="1" x14ac:dyDescent="0.2">
      <c r="A59" s="7" t="str">
        <f>'Pregnant Women Participating'!A59</f>
        <v>Zuni Pueblo, NM</v>
      </c>
      <c r="B59" s="4">
        <v>441</v>
      </c>
      <c r="C59" s="4">
        <v>451</v>
      </c>
      <c r="D59" s="4">
        <v>448</v>
      </c>
      <c r="E59" s="4">
        <v>447</v>
      </c>
      <c r="F59" s="4">
        <v>465</v>
      </c>
      <c r="G59" s="4">
        <v>464</v>
      </c>
      <c r="H59" s="4">
        <v>422</v>
      </c>
      <c r="I59" s="13">
        <f t="shared" si="0"/>
        <v>448.28571428571428</v>
      </c>
    </row>
    <row r="60" spans="1:9" ht="12" customHeight="1" x14ac:dyDescent="0.2">
      <c r="A60" s="7" t="str">
        <f>'Pregnant Women Participating'!A60</f>
        <v>Cherokee Nation, OK</v>
      </c>
      <c r="B60" s="4">
        <v>6285</v>
      </c>
      <c r="C60" s="4">
        <v>6165</v>
      </c>
      <c r="D60" s="4">
        <v>6040</v>
      </c>
      <c r="E60" s="4">
        <v>5998</v>
      </c>
      <c r="F60" s="4">
        <v>5851</v>
      </c>
      <c r="G60" s="4">
        <v>5839</v>
      </c>
      <c r="H60" s="4">
        <v>5877</v>
      </c>
      <c r="I60" s="13">
        <f t="shared" si="0"/>
        <v>6007.8571428571431</v>
      </c>
    </row>
    <row r="61" spans="1:9" ht="12" customHeight="1" x14ac:dyDescent="0.2">
      <c r="A61" s="7" t="str">
        <f>'Pregnant Women Participating'!A61</f>
        <v>Chickasaw Nation, OK</v>
      </c>
      <c r="B61" s="4">
        <v>3886</v>
      </c>
      <c r="C61" s="4">
        <v>3771</v>
      </c>
      <c r="D61" s="4">
        <v>3750</v>
      </c>
      <c r="E61" s="4">
        <v>3821</v>
      </c>
      <c r="F61" s="4">
        <v>3720</v>
      </c>
      <c r="G61" s="4">
        <v>3684</v>
      </c>
      <c r="H61" s="4">
        <v>3708</v>
      </c>
      <c r="I61" s="13">
        <f t="shared" si="0"/>
        <v>3762.8571428571427</v>
      </c>
    </row>
    <row r="62" spans="1:9" ht="12" customHeight="1" x14ac:dyDescent="0.2">
      <c r="A62" s="7" t="str">
        <f>'Pregnant Women Participating'!A62</f>
        <v>Choctaw Nation, OK</v>
      </c>
      <c r="B62" s="4">
        <v>4909</v>
      </c>
      <c r="C62" s="4">
        <v>4887</v>
      </c>
      <c r="D62" s="4">
        <v>4896</v>
      </c>
      <c r="E62" s="4">
        <v>4843</v>
      </c>
      <c r="F62" s="4">
        <v>4663</v>
      </c>
      <c r="G62" s="4">
        <v>4774</v>
      </c>
      <c r="H62" s="4">
        <v>4785</v>
      </c>
      <c r="I62" s="13">
        <f t="shared" si="0"/>
        <v>4822.4285714285716</v>
      </c>
    </row>
    <row r="63" spans="1:9" ht="12" customHeight="1" x14ac:dyDescent="0.2">
      <c r="A63" s="7" t="str">
        <f>'Pregnant Women Participating'!A63</f>
        <v>Citizen Potawatomi Nation, OK</v>
      </c>
      <c r="B63" s="4">
        <v>1340</v>
      </c>
      <c r="C63" s="4">
        <v>1299</v>
      </c>
      <c r="D63" s="4">
        <v>1252</v>
      </c>
      <c r="E63" s="4">
        <v>1278</v>
      </c>
      <c r="F63" s="4">
        <v>1252</v>
      </c>
      <c r="G63" s="4">
        <v>1247</v>
      </c>
      <c r="H63" s="4">
        <v>1230</v>
      </c>
      <c r="I63" s="13">
        <f t="shared" si="0"/>
        <v>1271.1428571428571</v>
      </c>
    </row>
    <row r="64" spans="1:9" ht="12" customHeight="1" x14ac:dyDescent="0.2">
      <c r="A64" s="7" t="str">
        <f>'Pregnant Women Participating'!A64</f>
        <v>Inter-Tribal Council, OK</v>
      </c>
      <c r="B64" s="4">
        <v>601</v>
      </c>
      <c r="C64" s="4">
        <v>576</v>
      </c>
      <c r="D64" s="4">
        <v>591</v>
      </c>
      <c r="E64" s="4">
        <v>634</v>
      </c>
      <c r="F64" s="4">
        <v>602</v>
      </c>
      <c r="G64" s="4">
        <v>612</v>
      </c>
      <c r="H64" s="4">
        <v>616</v>
      </c>
      <c r="I64" s="13">
        <f t="shared" si="0"/>
        <v>604.57142857142856</v>
      </c>
    </row>
    <row r="65" spans="1:9" ht="12" customHeight="1" x14ac:dyDescent="0.2">
      <c r="A65" s="7" t="str">
        <f>'Pregnant Women Participating'!A65</f>
        <v>Muscogee Creek Nation, OK</v>
      </c>
      <c r="B65" s="4">
        <v>2281</v>
      </c>
      <c r="C65" s="4">
        <v>2221</v>
      </c>
      <c r="D65" s="4">
        <v>2208</v>
      </c>
      <c r="E65" s="4">
        <v>2242</v>
      </c>
      <c r="F65" s="4">
        <v>2201</v>
      </c>
      <c r="G65" s="4">
        <v>2209</v>
      </c>
      <c r="H65" s="4">
        <v>2234</v>
      </c>
      <c r="I65" s="13">
        <f t="shared" si="0"/>
        <v>2228</v>
      </c>
    </row>
    <row r="66" spans="1:9" ht="12" customHeight="1" x14ac:dyDescent="0.2">
      <c r="A66" s="7" t="str">
        <f>'Pregnant Women Participating'!A66</f>
        <v>Osage Tribal Council, OK</v>
      </c>
      <c r="B66" s="4">
        <v>3317</v>
      </c>
      <c r="C66" s="4">
        <v>3202</v>
      </c>
      <c r="D66" s="4">
        <v>3105</v>
      </c>
      <c r="E66" s="4">
        <v>3152</v>
      </c>
      <c r="F66" s="4">
        <v>3035</v>
      </c>
      <c r="G66" s="4">
        <v>3017</v>
      </c>
      <c r="H66" s="4">
        <v>2987</v>
      </c>
      <c r="I66" s="13">
        <f t="shared" si="0"/>
        <v>3116.4285714285716</v>
      </c>
    </row>
    <row r="67" spans="1:9" ht="12" customHeight="1" x14ac:dyDescent="0.2">
      <c r="A67" s="7" t="str">
        <f>'Pregnant Women Participating'!A67</f>
        <v>Otoe-Missouria Tribe, OK</v>
      </c>
      <c r="B67" s="4">
        <v>377</v>
      </c>
      <c r="C67" s="4">
        <v>348</v>
      </c>
      <c r="D67" s="4">
        <v>341</v>
      </c>
      <c r="E67" s="4">
        <v>365</v>
      </c>
      <c r="F67" s="4">
        <v>357</v>
      </c>
      <c r="G67" s="4">
        <v>372</v>
      </c>
      <c r="H67" s="4">
        <v>385</v>
      </c>
      <c r="I67" s="13">
        <f t="shared" si="0"/>
        <v>363.57142857142856</v>
      </c>
    </row>
    <row r="68" spans="1:9" ht="12" customHeight="1" x14ac:dyDescent="0.2">
      <c r="A68" s="7" t="str">
        <f>'Pregnant Women Participating'!A68</f>
        <v>Wichita, Caddo &amp; Delaware (WCD), OK</v>
      </c>
      <c r="B68" s="4">
        <v>3964</v>
      </c>
      <c r="C68" s="4">
        <v>3868</v>
      </c>
      <c r="D68" s="4">
        <v>3857</v>
      </c>
      <c r="E68" s="4">
        <v>3936</v>
      </c>
      <c r="F68" s="4">
        <v>3843</v>
      </c>
      <c r="G68" s="4">
        <v>3895</v>
      </c>
      <c r="H68" s="4">
        <v>3953</v>
      </c>
      <c r="I68" s="13">
        <f t="shared" si="0"/>
        <v>3902.2857142857142</v>
      </c>
    </row>
    <row r="69" spans="1:9" s="17" customFormat="1" ht="24.75" customHeight="1" x14ac:dyDescent="0.2">
      <c r="A69" s="14" t="str">
        <f>'Pregnant Women Participating'!A69</f>
        <v>Southwest Region</v>
      </c>
      <c r="B69" s="15">
        <v>1335288</v>
      </c>
      <c r="C69" s="15">
        <v>1315747</v>
      </c>
      <c r="D69" s="15">
        <v>1305546</v>
      </c>
      <c r="E69" s="15">
        <v>1309586</v>
      </c>
      <c r="F69" s="15">
        <v>1308535</v>
      </c>
      <c r="G69" s="15">
        <v>1314425</v>
      </c>
      <c r="H69" s="15">
        <v>1320688</v>
      </c>
      <c r="I69" s="16">
        <f t="shared" si="0"/>
        <v>1315687.857142857</v>
      </c>
    </row>
    <row r="70" spans="1:9" ht="12" customHeight="1" x14ac:dyDescent="0.2">
      <c r="A70" s="7" t="str">
        <f>'Pregnant Women Participating'!A70</f>
        <v>Colorado</v>
      </c>
      <c r="B70" s="13">
        <v>95922</v>
      </c>
      <c r="C70" s="4">
        <v>95095</v>
      </c>
      <c r="D70" s="4">
        <v>94913</v>
      </c>
      <c r="E70" s="4">
        <v>95607</v>
      </c>
      <c r="F70" s="4">
        <v>95678</v>
      </c>
      <c r="G70" s="4">
        <v>96099</v>
      </c>
      <c r="H70" s="4">
        <v>96654</v>
      </c>
      <c r="I70" s="13">
        <f t="shared" si="0"/>
        <v>95709.71428571429</v>
      </c>
    </row>
    <row r="71" spans="1:9" ht="12" customHeight="1" x14ac:dyDescent="0.2">
      <c r="A71" s="7" t="str">
        <f>'Pregnant Women Participating'!A71</f>
        <v>Kansas</v>
      </c>
      <c r="B71" s="13">
        <v>50068</v>
      </c>
      <c r="C71" s="4">
        <v>48832</v>
      </c>
      <c r="D71" s="4">
        <v>49259</v>
      </c>
      <c r="E71" s="4">
        <v>49616</v>
      </c>
      <c r="F71" s="4">
        <v>48796</v>
      </c>
      <c r="G71" s="4">
        <v>48812</v>
      </c>
      <c r="H71" s="4">
        <v>49207</v>
      </c>
      <c r="I71" s="13">
        <f t="shared" si="0"/>
        <v>49227.142857142855</v>
      </c>
    </row>
    <row r="72" spans="1:9" ht="12" customHeight="1" x14ac:dyDescent="0.2">
      <c r="A72" s="7" t="str">
        <f>'Pregnant Women Participating'!A72</f>
        <v>Missouri</v>
      </c>
      <c r="B72" s="13">
        <v>98703</v>
      </c>
      <c r="C72" s="4">
        <v>96614</v>
      </c>
      <c r="D72" s="4">
        <v>95678</v>
      </c>
      <c r="E72" s="4">
        <v>95307</v>
      </c>
      <c r="F72" s="4">
        <v>94181</v>
      </c>
      <c r="G72" s="4">
        <v>94386</v>
      </c>
      <c r="H72" s="4">
        <v>95401</v>
      </c>
      <c r="I72" s="13">
        <f t="shared" si="0"/>
        <v>95752.857142857145</v>
      </c>
    </row>
    <row r="73" spans="1:9" ht="12" customHeight="1" x14ac:dyDescent="0.2">
      <c r="A73" s="7" t="str">
        <f>'Pregnant Women Participating'!A73</f>
        <v>Montana</v>
      </c>
      <c r="B73" s="13">
        <v>13396</v>
      </c>
      <c r="C73" s="4">
        <v>13268</v>
      </c>
      <c r="D73" s="4">
        <v>13164</v>
      </c>
      <c r="E73" s="4">
        <v>13310</v>
      </c>
      <c r="F73" s="4">
        <v>13383</v>
      </c>
      <c r="G73" s="4">
        <v>13441</v>
      </c>
      <c r="H73" s="4">
        <v>13515</v>
      </c>
      <c r="I73" s="13">
        <f t="shared" si="0"/>
        <v>13353.857142857143</v>
      </c>
    </row>
    <row r="74" spans="1:9" ht="12" customHeight="1" x14ac:dyDescent="0.2">
      <c r="A74" s="7" t="str">
        <f>'Pregnant Women Participating'!A74</f>
        <v>Nebraska</v>
      </c>
      <c r="B74" s="13">
        <v>37717</v>
      </c>
      <c r="C74" s="4">
        <v>37530</v>
      </c>
      <c r="D74" s="4">
        <v>37097</v>
      </c>
      <c r="E74" s="4">
        <v>37135</v>
      </c>
      <c r="F74" s="4">
        <v>36623</v>
      </c>
      <c r="G74" s="4">
        <v>36540</v>
      </c>
      <c r="H74" s="4">
        <v>36697</v>
      </c>
      <c r="I74" s="13">
        <f t="shared" si="0"/>
        <v>37048.428571428572</v>
      </c>
    </row>
    <row r="75" spans="1:9" ht="12" customHeight="1" x14ac:dyDescent="0.2">
      <c r="A75" s="7" t="str">
        <f>'Pregnant Women Participating'!A75</f>
        <v>North Dakota</v>
      </c>
      <c r="B75" s="13">
        <v>10247</v>
      </c>
      <c r="C75" s="4">
        <v>10135</v>
      </c>
      <c r="D75" s="4">
        <v>10030</v>
      </c>
      <c r="E75" s="4">
        <v>10137</v>
      </c>
      <c r="F75" s="4">
        <v>10129</v>
      </c>
      <c r="G75" s="4">
        <v>10075</v>
      </c>
      <c r="H75" s="4">
        <v>10116</v>
      </c>
      <c r="I75" s="13">
        <f t="shared" si="0"/>
        <v>10124.142857142857</v>
      </c>
    </row>
    <row r="76" spans="1:9" ht="12" customHeight="1" x14ac:dyDescent="0.2">
      <c r="A76" s="7" t="str">
        <f>'Pregnant Women Participating'!A76</f>
        <v>South Dakota</v>
      </c>
      <c r="B76" s="13">
        <v>13950</v>
      </c>
      <c r="C76" s="4">
        <v>13797</v>
      </c>
      <c r="D76" s="4">
        <v>13782</v>
      </c>
      <c r="E76" s="4">
        <v>13941</v>
      </c>
      <c r="F76" s="4">
        <v>13797</v>
      </c>
      <c r="G76" s="4">
        <v>13883</v>
      </c>
      <c r="H76" s="4">
        <v>13752</v>
      </c>
      <c r="I76" s="13">
        <f t="shared" si="0"/>
        <v>13843.142857142857</v>
      </c>
    </row>
    <row r="77" spans="1:9" ht="12" customHeight="1" x14ac:dyDescent="0.2">
      <c r="A77" s="7" t="str">
        <f>'Pregnant Women Participating'!A77</f>
        <v>Wyoming</v>
      </c>
      <c r="B77" s="13">
        <v>7981</v>
      </c>
      <c r="C77" s="4">
        <v>7992</v>
      </c>
      <c r="D77" s="4">
        <v>7904</v>
      </c>
      <c r="E77" s="4">
        <v>7945</v>
      </c>
      <c r="F77" s="4">
        <v>7912</v>
      </c>
      <c r="G77" s="4">
        <v>7921</v>
      </c>
      <c r="H77" s="4">
        <v>7903</v>
      </c>
      <c r="I77" s="13">
        <f t="shared" si="0"/>
        <v>7936.8571428571431</v>
      </c>
    </row>
    <row r="78" spans="1:9" ht="12" customHeight="1" x14ac:dyDescent="0.2">
      <c r="A78" s="7" t="str">
        <f>'Pregnant Women Participating'!A78</f>
        <v>Ute Mountain Ute Tribe, CO</v>
      </c>
      <c r="B78" s="13">
        <v>146</v>
      </c>
      <c r="C78" s="4">
        <v>151</v>
      </c>
      <c r="D78" s="4">
        <v>157</v>
      </c>
      <c r="E78" s="4">
        <v>152</v>
      </c>
      <c r="F78" s="4">
        <v>152</v>
      </c>
      <c r="G78" s="4">
        <v>154</v>
      </c>
      <c r="H78" s="4">
        <v>131</v>
      </c>
      <c r="I78" s="13">
        <f t="shared" si="0"/>
        <v>149</v>
      </c>
    </row>
    <row r="79" spans="1:9" ht="12" customHeight="1" x14ac:dyDescent="0.2">
      <c r="A79" s="7" t="str">
        <f>'Pregnant Women Participating'!A79</f>
        <v>Omaha Sioux, NE</v>
      </c>
      <c r="B79" s="13">
        <v>237</v>
      </c>
      <c r="C79" s="4">
        <v>237</v>
      </c>
      <c r="D79" s="4">
        <v>233</v>
      </c>
      <c r="E79" s="4">
        <v>235</v>
      </c>
      <c r="F79" s="4">
        <v>228</v>
      </c>
      <c r="G79" s="4">
        <v>220</v>
      </c>
      <c r="H79" s="4">
        <v>215</v>
      </c>
      <c r="I79" s="13">
        <f t="shared" si="0"/>
        <v>229.28571428571428</v>
      </c>
    </row>
    <row r="80" spans="1:9" ht="12" customHeight="1" x14ac:dyDescent="0.2">
      <c r="A80" s="7" t="str">
        <f>'Pregnant Women Participating'!A80</f>
        <v>Santee Sioux, NE</v>
      </c>
      <c r="B80" s="13">
        <v>60</v>
      </c>
      <c r="C80" s="4">
        <v>64</v>
      </c>
      <c r="D80" s="4">
        <v>62</v>
      </c>
      <c r="E80" s="4">
        <v>65</v>
      </c>
      <c r="F80" s="4">
        <v>63</v>
      </c>
      <c r="G80" s="4">
        <v>68</v>
      </c>
      <c r="H80" s="4">
        <v>65</v>
      </c>
      <c r="I80" s="13">
        <f t="shared" si="0"/>
        <v>63.857142857142854</v>
      </c>
    </row>
    <row r="81" spans="1:9" ht="12" customHeight="1" x14ac:dyDescent="0.2">
      <c r="A81" s="7" t="str">
        <f>'Pregnant Women Participating'!A81</f>
        <v>Winnebago Tribe, NE</v>
      </c>
      <c r="B81" s="13">
        <v>127</v>
      </c>
      <c r="C81" s="4">
        <v>120</v>
      </c>
      <c r="D81" s="4">
        <v>114</v>
      </c>
      <c r="E81" s="4">
        <v>107</v>
      </c>
      <c r="F81" s="4">
        <v>108</v>
      </c>
      <c r="G81" s="4">
        <v>100</v>
      </c>
      <c r="H81" s="4">
        <v>99</v>
      </c>
      <c r="I81" s="13">
        <f t="shared" si="0"/>
        <v>110.71428571428571</v>
      </c>
    </row>
    <row r="82" spans="1:9" ht="12" customHeight="1" x14ac:dyDescent="0.2">
      <c r="A82" s="7" t="str">
        <f>'Pregnant Women Participating'!A82</f>
        <v>Standing Rock Sioux Tribe, ND</v>
      </c>
      <c r="B82" s="13">
        <v>235</v>
      </c>
      <c r="C82" s="4">
        <v>229</v>
      </c>
      <c r="D82" s="4">
        <v>220</v>
      </c>
      <c r="E82" s="4">
        <v>223</v>
      </c>
      <c r="F82" s="4">
        <v>218</v>
      </c>
      <c r="G82" s="4">
        <v>216</v>
      </c>
      <c r="H82" s="4">
        <v>221</v>
      </c>
      <c r="I82" s="13">
        <f t="shared" si="0"/>
        <v>223.14285714285714</v>
      </c>
    </row>
    <row r="83" spans="1:9" ht="12" customHeight="1" x14ac:dyDescent="0.2">
      <c r="A83" s="7" t="str">
        <f>'Pregnant Women Participating'!A83</f>
        <v>Three Affiliated Tribes, ND</v>
      </c>
      <c r="B83" s="13">
        <v>96</v>
      </c>
      <c r="C83" s="4">
        <v>92</v>
      </c>
      <c r="D83" s="4">
        <v>87</v>
      </c>
      <c r="E83" s="4">
        <v>82</v>
      </c>
      <c r="F83" s="4">
        <v>79</v>
      </c>
      <c r="G83" s="4">
        <v>83</v>
      </c>
      <c r="H83" s="4">
        <v>82</v>
      </c>
      <c r="I83" s="13">
        <f t="shared" si="0"/>
        <v>85.857142857142861</v>
      </c>
    </row>
    <row r="84" spans="1:9" ht="12" customHeight="1" x14ac:dyDescent="0.2">
      <c r="A84" s="7" t="str">
        <f>'Pregnant Women Participating'!A84</f>
        <v>Cheyenne River Sioux, SD</v>
      </c>
      <c r="B84" s="13">
        <v>473</v>
      </c>
      <c r="C84" s="4">
        <v>468</v>
      </c>
      <c r="D84" s="4">
        <v>440</v>
      </c>
      <c r="E84" s="4">
        <v>444</v>
      </c>
      <c r="F84" s="4">
        <v>437</v>
      </c>
      <c r="G84" s="4">
        <v>449</v>
      </c>
      <c r="H84" s="4">
        <v>459</v>
      </c>
      <c r="I84" s="13">
        <f t="shared" si="0"/>
        <v>452.85714285714283</v>
      </c>
    </row>
    <row r="85" spans="1:9" ht="12" customHeight="1" x14ac:dyDescent="0.2">
      <c r="A85" s="7" t="str">
        <f>'Pregnant Women Participating'!A85</f>
        <v>Rosebud Sioux, SD</v>
      </c>
      <c r="B85" s="13">
        <v>780</v>
      </c>
      <c r="C85" s="4">
        <v>739</v>
      </c>
      <c r="D85" s="4">
        <v>676</v>
      </c>
      <c r="E85" s="4">
        <v>670</v>
      </c>
      <c r="F85" s="4">
        <v>667</v>
      </c>
      <c r="G85" s="4">
        <v>672</v>
      </c>
      <c r="H85" s="4">
        <v>680</v>
      </c>
      <c r="I85" s="13">
        <f t="shared" si="0"/>
        <v>697.71428571428567</v>
      </c>
    </row>
    <row r="86" spans="1:9" ht="12" customHeight="1" x14ac:dyDescent="0.2">
      <c r="A86" s="7" t="str">
        <f>'Pregnant Women Participating'!A86</f>
        <v>Northern Arapahoe, WY</v>
      </c>
      <c r="B86" s="13">
        <v>213</v>
      </c>
      <c r="C86" s="4">
        <v>209</v>
      </c>
      <c r="D86" s="4">
        <v>208</v>
      </c>
      <c r="E86" s="4">
        <v>209</v>
      </c>
      <c r="F86" s="4">
        <v>203</v>
      </c>
      <c r="G86" s="4">
        <v>194</v>
      </c>
      <c r="H86" s="4">
        <v>202</v>
      </c>
      <c r="I86" s="13">
        <f t="shared" si="0"/>
        <v>205.42857142857142</v>
      </c>
    </row>
    <row r="87" spans="1:9" ht="12" customHeight="1" x14ac:dyDescent="0.2">
      <c r="A87" s="7" t="str">
        <f>'Pregnant Women Participating'!A87</f>
        <v>Shoshone Tribe, WY</v>
      </c>
      <c r="B87" s="13">
        <v>92</v>
      </c>
      <c r="C87" s="4">
        <v>82</v>
      </c>
      <c r="D87" s="4">
        <v>85</v>
      </c>
      <c r="E87" s="4">
        <v>87</v>
      </c>
      <c r="F87" s="4">
        <v>83</v>
      </c>
      <c r="G87" s="4">
        <v>83</v>
      </c>
      <c r="H87" s="4">
        <v>94</v>
      </c>
      <c r="I87" s="13">
        <f t="shared" si="0"/>
        <v>86.571428571428569</v>
      </c>
    </row>
    <row r="88" spans="1:9" s="17" customFormat="1" ht="24.75" customHeight="1" x14ac:dyDescent="0.2">
      <c r="A88" s="14" t="str">
        <f>'Pregnant Women Participating'!A88</f>
        <v>Mountain Plains</v>
      </c>
      <c r="B88" s="15">
        <v>330443</v>
      </c>
      <c r="C88" s="15">
        <v>325654</v>
      </c>
      <c r="D88" s="15">
        <v>324109</v>
      </c>
      <c r="E88" s="15">
        <v>325272</v>
      </c>
      <c r="F88" s="15">
        <v>322737</v>
      </c>
      <c r="G88" s="15">
        <v>323396</v>
      </c>
      <c r="H88" s="15">
        <v>325493</v>
      </c>
      <c r="I88" s="16">
        <f t="shared" si="0"/>
        <v>325300.57142857142</v>
      </c>
    </row>
    <row r="89" spans="1:9" ht="12" customHeight="1" x14ac:dyDescent="0.2">
      <c r="A89" s="8" t="str">
        <f>'Pregnant Women Participating'!A89</f>
        <v>Alaska</v>
      </c>
      <c r="B89" s="13">
        <v>14508</v>
      </c>
      <c r="C89" s="4">
        <v>14328</v>
      </c>
      <c r="D89" s="4">
        <v>14133</v>
      </c>
      <c r="E89" s="4">
        <v>14205</v>
      </c>
      <c r="F89" s="4">
        <v>14121</v>
      </c>
      <c r="G89" s="4">
        <v>14089</v>
      </c>
      <c r="H89" s="4">
        <v>14057</v>
      </c>
      <c r="I89" s="13">
        <f t="shared" si="0"/>
        <v>14205.857142857143</v>
      </c>
    </row>
    <row r="90" spans="1:9" ht="12" customHeight="1" x14ac:dyDescent="0.2">
      <c r="A90" s="8" t="str">
        <f>'Pregnant Women Participating'!A90</f>
        <v>American Samoa</v>
      </c>
      <c r="B90" s="13">
        <v>4035</v>
      </c>
      <c r="C90" s="4">
        <v>3992</v>
      </c>
      <c r="D90" s="4">
        <v>3988</v>
      </c>
      <c r="E90" s="4">
        <v>3964</v>
      </c>
      <c r="F90" s="4">
        <v>3924</v>
      </c>
      <c r="G90" s="4">
        <v>3939</v>
      </c>
      <c r="H90" s="4">
        <v>3908</v>
      </c>
      <c r="I90" s="13">
        <f t="shared" si="0"/>
        <v>3964.2857142857142</v>
      </c>
    </row>
    <row r="91" spans="1:9" ht="12" customHeight="1" x14ac:dyDescent="0.2">
      <c r="A91" s="8" t="str">
        <f>'Pregnant Women Participating'!A91</f>
        <v>California</v>
      </c>
      <c r="B91" s="13">
        <v>1010777</v>
      </c>
      <c r="C91" s="4">
        <v>1001616</v>
      </c>
      <c r="D91" s="4">
        <v>998317</v>
      </c>
      <c r="E91" s="4">
        <v>1004798</v>
      </c>
      <c r="F91" s="4">
        <v>1001399</v>
      </c>
      <c r="G91" s="4">
        <v>1006386</v>
      </c>
      <c r="H91" s="4">
        <v>1007143</v>
      </c>
      <c r="I91" s="13">
        <f t="shared" si="0"/>
        <v>1004348</v>
      </c>
    </row>
    <row r="92" spans="1:9" ht="12" customHeight="1" x14ac:dyDescent="0.2">
      <c r="A92" s="8" t="str">
        <f>'Pregnant Women Participating'!A92</f>
        <v>Guam</v>
      </c>
      <c r="B92" s="13">
        <v>6519</v>
      </c>
      <c r="C92" s="4">
        <v>6436</v>
      </c>
      <c r="D92" s="4">
        <v>6373</v>
      </c>
      <c r="E92" s="4">
        <v>6426</v>
      </c>
      <c r="F92" s="4">
        <v>6435</v>
      </c>
      <c r="G92" s="4">
        <v>6434</v>
      </c>
      <c r="H92" s="4">
        <v>6374</v>
      </c>
      <c r="I92" s="13">
        <f t="shared" si="0"/>
        <v>6428.1428571428569</v>
      </c>
    </row>
    <row r="93" spans="1:9" ht="12" customHeight="1" x14ac:dyDescent="0.2">
      <c r="A93" s="8" t="str">
        <f>'Pregnant Women Participating'!A93</f>
        <v>Hawaii</v>
      </c>
      <c r="B93" s="13">
        <v>25648</v>
      </c>
      <c r="C93" s="4">
        <v>25144</v>
      </c>
      <c r="D93" s="4">
        <v>24915</v>
      </c>
      <c r="E93" s="4">
        <v>25180</v>
      </c>
      <c r="F93" s="4">
        <v>25010</v>
      </c>
      <c r="G93" s="4">
        <v>24931</v>
      </c>
      <c r="H93" s="4">
        <v>24904</v>
      </c>
      <c r="I93" s="13">
        <f t="shared" si="0"/>
        <v>25104.571428571428</v>
      </c>
    </row>
    <row r="94" spans="1:9" ht="12" customHeight="1" x14ac:dyDescent="0.2">
      <c r="A94" s="8" t="str">
        <f>'Pregnant Women Participating'!A94</f>
        <v>Idaho</v>
      </c>
      <c r="B94" s="13">
        <v>32380</v>
      </c>
      <c r="C94" s="4">
        <v>32200</v>
      </c>
      <c r="D94" s="4">
        <v>32162</v>
      </c>
      <c r="E94" s="4">
        <v>32259</v>
      </c>
      <c r="F94" s="4">
        <v>32274</v>
      </c>
      <c r="G94" s="4">
        <v>32589</v>
      </c>
      <c r="H94" s="4">
        <v>32589</v>
      </c>
      <c r="I94" s="13">
        <f t="shared" si="0"/>
        <v>32350.428571428572</v>
      </c>
    </row>
    <row r="95" spans="1:9" ht="12" customHeight="1" x14ac:dyDescent="0.2">
      <c r="A95" s="8" t="str">
        <f>'Pregnant Women Participating'!A95</f>
        <v>Nevada</v>
      </c>
      <c r="B95" s="13">
        <v>56100</v>
      </c>
      <c r="C95" s="4">
        <v>55317</v>
      </c>
      <c r="D95" s="4">
        <v>55038</v>
      </c>
      <c r="E95" s="4">
        <v>55393</v>
      </c>
      <c r="F95" s="4">
        <v>54930</v>
      </c>
      <c r="G95" s="4">
        <v>55004</v>
      </c>
      <c r="H95" s="4">
        <v>55299</v>
      </c>
      <c r="I95" s="13">
        <f t="shared" si="0"/>
        <v>55297.285714285717</v>
      </c>
    </row>
    <row r="96" spans="1:9" ht="12" customHeight="1" x14ac:dyDescent="0.2">
      <c r="A96" s="8" t="str">
        <f>'Pregnant Women Participating'!A96</f>
        <v>Oregon</v>
      </c>
      <c r="B96" s="13">
        <v>80756</v>
      </c>
      <c r="C96" s="4">
        <v>80107</v>
      </c>
      <c r="D96" s="4">
        <v>80099</v>
      </c>
      <c r="E96" s="4">
        <v>81074</v>
      </c>
      <c r="F96" s="4">
        <v>80618</v>
      </c>
      <c r="G96" s="4">
        <v>80958</v>
      </c>
      <c r="H96" s="4">
        <v>81134</v>
      </c>
      <c r="I96" s="13">
        <f t="shared" si="0"/>
        <v>80678</v>
      </c>
    </row>
    <row r="97" spans="1:9" ht="12" customHeight="1" x14ac:dyDescent="0.2">
      <c r="A97" s="8" t="str">
        <f>'Pregnant Women Participating'!A97</f>
        <v>Washington</v>
      </c>
      <c r="B97" s="13">
        <v>138901</v>
      </c>
      <c r="C97" s="4">
        <v>137959</v>
      </c>
      <c r="D97" s="4">
        <v>138313</v>
      </c>
      <c r="E97" s="4">
        <v>140929</v>
      </c>
      <c r="F97" s="4">
        <v>140967</v>
      </c>
      <c r="G97" s="4">
        <v>142593</v>
      </c>
      <c r="H97" s="4">
        <v>143173</v>
      </c>
      <c r="I97" s="13">
        <f t="shared" si="0"/>
        <v>140405</v>
      </c>
    </row>
    <row r="98" spans="1:9" ht="12" customHeight="1" x14ac:dyDescent="0.2">
      <c r="A98" s="8" t="str">
        <f>'Pregnant Women Participating'!A98</f>
        <v>Northern Marianas</v>
      </c>
      <c r="B98" s="13">
        <v>2656</v>
      </c>
      <c r="C98" s="4">
        <v>2624</v>
      </c>
      <c r="D98" s="4">
        <v>2662</v>
      </c>
      <c r="E98" s="4">
        <v>2674</v>
      </c>
      <c r="F98" s="4">
        <v>2627</v>
      </c>
      <c r="G98" s="4">
        <v>2621</v>
      </c>
      <c r="H98" s="4">
        <v>2622</v>
      </c>
      <c r="I98" s="13">
        <f t="shared" si="0"/>
        <v>2640.8571428571427</v>
      </c>
    </row>
    <row r="99" spans="1:9" ht="12" customHeight="1" x14ac:dyDescent="0.2">
      <c r="A99" s="8" t="str">
        <f>'Pregnant Women Participating'!A99</f>
        <v>Inter-Tribal Council, NV</v>
      </c>
      <c r="B99" s="13">
        <v>426</v>
      </c>
      <c r="C99" s="4">
        <v>419</v>
      </c>
      <c r="D99" s="4">
        <v>425</v>
      </c>
      <c r="E99" s="4">
        <v>442</v>
      </c>
      <c r="F99" s="4">
        <v>451</v>
      </c>
      <c r="G99" s="4">
        <v>452</v>
      </c>
      <c r="H99" s="4">
        <v>479</v>
      </c>
      <c r="I99" s="13">
        <f t="shared" si="0"/>
        <v>442</v>
      </c>
    </row>
    <row r="100" spans="1:9" s="17" customFormat="1" ht="24.75" customHeight="1" x14ac:dyDescent="0.2">
      <c r="A100" s="14" t="str">
        <f>'Pregnant Women Participating'!A100</f>
        <v>Western Region</v>
      </c>
      <c r="B100" s="15">
        <v>1372706</v>
      </c>
      <c r="C100" s="15">
        <v>1360142</v>
      </c>
      <c r="D100" s="15">
        <v>1356425</v>
      </c>
      <c r="E100" s="15">
        <v>1367344</v>
      </c>
      <c r="F100" s="15">
        <v>1362756</v>
      </c>
      <c r="G100" s="15">
        <v>1369996</v>
      </c>
      <c r="H100" s="15">
        <v>1371682</v>
      </c>
      <c r="I100" s="16">
        <f t="shared" si="0"/>
        <v>1365864.4285714286</v>
      </c>
    </row>
    <row r="101" spans="1:9" s="25" customFormat="1" ht="16.5" customHeight="1" thickBot="1" x14ac:dyDescent="0.25">
      <c r="A101" s="22" t="str">
        <f>'Pregnant Women Participating'!A101</f>
        <v>TOTAL</v>
      </c>
      <c r="B101" s="23">
        <v>6907665</v>
      </c>
      <c r="C101" s="24">
        <v>6829237</v>
      </c>
      <c r="D101" s="24">
        <v>6784625</v>
      </c>
      <c r="E101" s="24">
        <v>6821051</v>
      </c>
      <c r="F101" s="24">
        <v>6800868</v>
      </c>
      <c r="G101" s="24">
        <v>6848436</v>
      </c>
      <c r="H101" s="24">
        <v>6856889</v>
      </c>
      <c r="I101" s="23">
        <f t="shared" si="0"/>
        <v>6835538.7142857146</v>
      </c>
    </row>
    <row r="102" spans="1:9" ht="12.75" customHeight="1" thickTop="1" x14ac:dyDescent="0.2">
      <c r="A102" s="9"/>
    </row>
    <row r="103" spans="1:9" x14ac:dyDescent="0.2">
      <c r="A103" s="9"/>
    </row>
    <row r="104" spans="1:9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I176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5" customWidth="1"/>
    <col min="9" max="9" width="13.7109375" style="5" customWidth="1"/>
    <col min="10" max="16384" width="9.140625" style="3"/>
  </cols>
  <sheetData>
    <row r="1" spans="1:9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</row>
    <row r="2" spans="1:9" ht="12" customHeight="1" x14ac:dyDescent="0.2">
      <c r="A2" s="10" t="str">
        <f>'Pregnant Women Participating'!A2</f>
        <v>FISCAL YEAR 2025</v>
      </c>
      <c r="B2" s="32"/>
      <c r="C2" s="32"/>
      <c r="D2" s="32"/>
      <c r="E2" s="32"/>
      <c r="F2" s="32"/>
      <c r="G2" s="32"/>
      <c r="H2" s="32"/>
    </row>
    <row r="3" spans="1:9" ht="12" customHeight="1" x14ac:dyDescent="0.2">
      <c r="A3" s="1" t="str">
        <f>'Pregnant Women Participating'!A3</f>
        <v>Data as of July 11, 2025</v>
      </c>
      <c r="B3" s="32"/>
      <c r="C3" s="32"/>
      <c r="D3" s="32"/>
      <c r="E3" s="32"/>
      <c r="F3" s="32"/>
      <c r="G3" s="32"/>
      <c r="H3" s="32"/>
    </row>
    <row r="4" spans="1:9" ht="12" customHeight="1" x14ac:dyDescent="0.2">
      <c r="A4" s="2"/>
      <c r="B4" s="32"/>
      <c r="C4" s="32"/>
      <c r="D4" s="32"/>
      <c r="E4" s="32"/>
      <c r="F4" s="32"/>
      <c r="G4" s="32"/>
      <c r="H4" s="3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33" t="s">
        <v>22</v>
      </c>
    </row>
    <row r="6" spans="1:9" ht="12" customHeight="1" x14ac:dyDescent="0.2">
      <c r="A6" s="7" t="str">
        <f>'Pregnant Women Participating'!A6</f>
        <v>Connecticut</v>
      </c>
      <c r="B6" s="34">
        <v>60.248699999999999</v>
      </c>
      <c r="C6" s="35">
        <v>62.2926</v>
      </c>
      <c r="D6" s="35">
        <v>62.834299999999999</v>
      </c>
      <c r="E6" s="35">
        <v>66.409300000000002</v>
      </c>
      <c r="F6" s="35">
        <v>55.2746</v>
      </c>
      <c r="G6" s="35">
        <v>68.109700000000004</v>
      </c>
      <c r="H6" s="35">
        <v>64.000799999999998</v>
      </c>
      <c r="I6" s="34">
        <f>IF(SUM('Total Number of Participants'!B6:H6)&gt;0,'Food Costs'!I6/SUM('Total Number of Participants'!B6:H6)," ")</f>
        <v>62.746649883016133</v>
      </c>
    </row>
    <row r="7" spans="1:9" ht="12" customHeight="1" x14ac:dyDescent="0.2">
      <c r="A7" s="7" t="str">
        <f>'Pregnant Women Participating'!A7</f>
        <v>Maine</v>
      </c>
      <c r="B7" s="34">
        <v>58.792099999999998</v>
      </c>
      <c r="C7" s="35">
        <v>56.752400000000002</v>
      </c>
      <c r="D7" s="35">
        <v>58.960900000000002</v>
      </c>
      <c r="E7" s="35">
        <v>61.836799999999997</v>
      </c>
      <c r="F7" s="35">
        <v>52.244199999999999</v>
      </c>
      <c r="G7" s="35">
        <v>53.024299999999997</v>
      </c>
      <c r="H7" s="35">
        <v>51.091999999999999</v>
      </c>
      <c r="I7" s="34">
        <f>IF(SUM('Total Number of Participants'!B7:H7)&gt;0,'Food Costs'!I7/SUM('Total Number of Participants'!B7:H7)," ")</f>
        <v>56.107775751981507</v>
      </c>
    </row>
    <row r="8" spans="1:9" ht="12" customHeight="1" x14ac:dyDescent="0.2">
      <c r="A8" s="7" t="str">
        <f>'Pregnant Women Participating'!A8</f>
        <v>Massachusetts</v>
      </c>
      <c r="B8" s="34">
        <v>55.961100000000002</v>
      </c>
      <c r="C8" s="35">
        <v>54.956699999999998</v>
      </c>
      <c r="D8" s="35">
        <v>55.460599999999999</v>
      </c>
      <c r="E8" s="35">
        <v>58.444899999999997</v>
      </c>
      <c r="F8" s="35">
        <v>56.3247</v>
      </c>
      <c r="G8" s="35">
        <v>57.654800000000002</v>
      </c>
      <c r="H8" s="35">
        <v>58.385199999999998</v>
      </c>
      <c r="I8" s="34">
        <f>IF(SUM('Total Number of Participants'!B8:H8)&gt;0,'Food Costs'!I8/SUM('Total Number of Participants'!B8:H8)," ")</f>
        <v>56.738213891951489</v>
      </c>
    </row>
    <row r="9" spans="1:9" ht="12" customHeight="1" x14ac:dyDescent="0.2">
      <c r="A9" s="7" t="str">
        <f>'Pregnant Women Participating'!A9</f>
        <v>New Hampshire</v>
      </c>
      <c r="B9" s="34">
        <v>49.526200000000003</v>
      </c>
      <c r="C9" s="35">
        <v>49.326799999999999</v>
      </c>
      <c r="D9" s="35">
        <v>49.103400000000001</v>
      </c>
      <c r="E9" s="35">
        <v>51.943899999999999</v>
      </c>
      <c r="F9" s="35">
        <v>48.473199999999999</v>
      </c>
      <c r="G9" s="35">
        <v>49.264800000000001</v>
      </c>
      <c r="H9" s="35">
        <v>53.412500000000001</v>
      </c>
      <c r="I9" s="34">
        <f>IF(SUM('Total Number of Participants'!B9:H9)&gt;0,'Food Costs'!I9/SUM('Total Number of Participants'!B9:H9)," ")</f>
        <v>50.153539776631305</v>
      </c>
    </row>
    <row r="10" spans="1:9" ht="12" customHeight="1" x14ac:dyDescent="0.2">
      <c r="A10" s="7" t="str">
        <f>'Pregnant Women Participating'!A10</f>
        <v>New York</v>
      </c>
      <c r="B10" s="34">
        <v>78.586600000000004</v>
      </c>
      <c r="C10" s="35">
        <v>77.365799999999993</v>
      </c>
      <c r="D10" s="35">
        <v>78.3887</v>
      </c>
      <c r="E10" s="35">
        <v>81.992500000000007</v>
      </c>
      <c r="F10" s="35">
        <v>81.566699999999997</v>
      </c>
      <c r="G10" s="35">
        <v>80.555499999999995</v>
      </c>
      <c r="H10" s="35">
        <v>81.753900000000002</v>
      </c>
      <c r="I10" s="34">
        <f>IF(SUM('Total Number of Participants'!B10:H10)&gt;0,'Food Costs'!I10/SUM('Total Number of Participants'!B10:H10)," ")</f>
        <v>80.040547146778579</v>
      </c>
    </row>
    <row r="11" spans="1:9" ht="12" customHeight="1" x14ac:dyDescent="0.2">
      <c r="A11" s="7" t="str">
        <f>'Pregnant Women Participating'!A11</f>
        <v>Rhode Island</v>
      </c>
      <c r="B11" s="34">
        <v>59.985100000000003</v>
      </c>
      <c r="C11" s="35">
        <v>60.259500000000003</v>
      </c>
      <c r="D11" s="35">
        <v>62.079700000000003</v>
      </c>
      <c r="E11" s="35">
        <v>62.341200000000001</v>
      </c>
      <c r="F11" s="35">
        <v>63.502499999999998</v>
      </c>
      <c r="G11" s="35">
        <v>61.305999999999997</v>
      </c>
      <c r="H11" s="35">
        <v>62.947000000000003</v>
      </c>
      <c r="I11" s="34">
        <f>IF(SUM('Total Number of Participants'!B11:H11)&gt;0,'Food Costs'!I11/SUM('Total Number of Participants'!B11:H11)," ")</f>
        <v>61.776403194798291</v>
      </c>
    </row>
    <row r="12" spans="1:9" ht="12" customHeight="1" x14ac:dyDescent="0.2">
      <c r="A12" s="7" t="str">
        <f>'Pregnant Women Participating'!A12</f>
        <v>Vermont</v>
      </c>
      <c r="B12" s="34">
        <v>43.2044</v>
      </c>
      <c r="C12" s="35">
        <v>53.368099999999998</v>
      </c>
      <c r="D12" s="35">
        <v>55.213500000000003</v>
      </c>
      <c r="E12" s="35">
        <v>70.267600000000002</v>
      </c>
      <c r="F12" s="35">
        <v>61.101300000000002</v>
      </c>
      <c r="G12" s="35">
        <v>60.625999999999998</v>
      </c>
      <c r="H12" s="35">
        <v>61.4238</v>
      </c>
      <c r="I12" s="34">
        <f>IF(SUM('Total Number of Participants'!B12:H12)&gt;0,'Food Costs'!I12/SUM('Total Number of Participants'!B12:H12)," ")</f>
        <v>57.914082954388867</v>
      </c>
    </row>
    <row r="13" spans="1:9" ht="12" customHeight="1" x14ac:dyDescent="0.2">
      <c r="A13" s="7" t="str">
        <f>'Pregnant Women Participating'!A13</f>
        <v>Virgin Islands</v>
      </c>
      <c r="B13" s="34">
        <v>61.7376</v>
      </c>
      <c r="C13" s="35">
        <v>108.35080000000001</v>
      </c>
      <c r="D13" s="35">
        <v>58.618600000000001</v>
      </c>
      <c r="E13" s="35">
        <v>112.40519999999999</v>
      </c>
      <c r="F13" s="35">
        <v>88.020799999999994</v>
      </c>
      <c r="G13" s="35">
        <v>94.172899999999998</v>
      </c>
      <c r="H13" s="35">
        <v>103.3553</v>
      </c>
      <c r="I13" s="34">
        <f>IF(SUM('Total Number of Participants'!B13:H13)&gt;0,'Food Costs'!I13/SUM('Total Number of Participants'!B13:H13)," ")</f>
        <v>89.41225913431299</v>
      </c>
    </row>
    <row r="14" spans="1:9" ht="12" customHeight="1" x14ac:dyDescent="0.2">
      <c r="A14" s="7" t="str">
        <f>'Pregnant Women Participating'!A14</f>
        <v>Pleasant Point, ME</v>
      </c>
      <c r="B14" s="34">
        <v>65.157899999999998</v>
      </c>
      <c r="C14" s="35">
        <v>60.8889</v>
      </c>
      <c r="D14" s="35">
        <v>61.823500000000003</v>
      </c>
      <c r="E14" s="35">
        <v>88.184200000000004</v>
      </c>
      <c r="F14" s="35">
        <v>161.66669999999999</v>
      </c>
      <c r="G14" s="35">
        <v>161.66669999999999</v>
      </c>
      <c r="H14" s="35">
        <v>149.20509999999999</v>
      </c>
      <c r="I14" s="34">
        <f>IF(SUM('Total Number of Participants'!B14:H14)&gt;0,'Food Costs'!I14/SUM('Total Number of Participants'!B14:H14)," ")</f>
        <v>107.31517509727627</v>
      </c>
    </row>
    <row r="15" spans="1:9" s="17" customFormat="1" ht="24.75" customHeight="1" x14ac:dyDescent="0.2">
      <c r="A15" s="14" t="str">
        <f>'Pregnant Women Participating'!A15</f>
        <v>Northeast Region</v>
      </c>
      <c r="B15" s="36">
        <v>70.970600000000005</v>
      </c>
      <c r="C15" s="37">
        <v>70.423199999999994</v>
      </c>
      <c r="D15" s="37">
        <v>71.206500000000005</v>
      </c>
      <c r="E15" s="37">
        <v>74.931100000000001</v>
      </c>
      <c r="F15" s="37">
        <v>72.964399999999998</v>
      </c>
      <c r="G15" s="37">
        <v>73.522300000000001</v>
      </c>
      <c r="H15" s="37">
        <v>74.285399999999996</v>
      </c>
      <c r="I15" s="41">
        <f>IF(SUM('Total Number of Participants'!B15:H15)&gt;0,'Food Costs'!I15/SUM('Total Number of Participants'!B15:H15)," ")</f>
        <v>72.620948957495258</v>
      </c>
    </row>
    <row r="16" spans="1:9" ht="12" customHeight="1" x14ac:dyDescent="0.2">
      <c r="A16" s="7" t="str">
        <f>'Pregnant Women Participating'!A16</f>
        <v>Delaware</v>
      </c>
      <c r="B16" s="35">
        <v>45.3322</v>
      </c>
      <c r="C16" s="35">
        <v>44.258200000000002</v>
      </c>
      <c r="D16" s="35">
        <v>45.1798</v>
      </c>
      <c r="E16" s="35">
        <v>48.456499999999998</v>
      </c>
      <c r="F16" s="35">
        <v>44.436300000000003</v>
      </c>
      <c r="G16" s="35">
        <v>32.629800000000003</v>
      </c>
      <c r="H16" s="35">
        <v>69.923400000000001</v>
      </c>
      <c r="I16" s="34">
        <f>IF(SUM('Total Number of Participants'!B16:H16)&gt;0,'Food Costs'!I16/SUM('Total Number of Participants'!B16:H16)," ")</f>
        <v>47.151320021811451</v>
      </c>
    </row>
    <row r="17" spans="1:9" ht="12" customHeight="1" x14ac:dyDescent="0.2">
      <c r="A17" s="7" t="str">
        <f>'Pregnant Women Participating'!A17</f>
        <v>District of Columbia</v>
      </c>
      <c r="B17" s="35">
        <v>55.099899999999998</v>
      </c>
      <c r="C17" s="35">
        <v>76.014499999999998</v>
      </c>
      <c r="D17" s="35">
        <v>81.0167</v>
      </c>
      <c r="E17" s="35">
        <v>5.8529</v>
      </c>
      <c r="F17" s="35">
        <v>46.7239</v>
      </c>
      <c r="G17" s="35">
        <v>56.317700000000002</v>
      </c>
      <c r="H17" s="35">
        <v>78.847700000000003</v>
      </c>
      <c r="I17" s="34">
        <f>IF(SUM('Total Number of Participants'!B17:H17)&gt;0,'Food Costs'!I17/SUM('Total Number of Participants'!B17:H17)," ")</f>
        <v>57.092846322934818</v>
      </c>
    </row>
    <row r="18" spans="1:9" ht="12" customHeight="1" x14ac:dyDescent="0.2">
      <c r="A18" s="7" t="str">
        <f>'Pregnant Women Participating'!A18</f>
        <v>Maryland</v>
      </c>
      <c r="B18" s="35">
        <v>61.530099999999997</v>
      </c>
      <c r="C18" s="35">
        <v>82.32</v>
      </c>
      <c r="D18" s="35">
        <v>62.586300000000001</v>
      </c>
      <c r="E18" s="35">
        <v>43.260399999999997</v>
      </c>
      <c r="F18" s="35">
        <v>63.372700000000002</v>
      </c>
      <c r="G18" s="35">
        <v>64.193299999999994</v>
      </c>
      <c r="H18" s="35">
        <v>70.272300000000001</v>
      </c>
      <c r="I18" s="34">
        <f>IF(SUM('Total Number of Participants'!B18:H18)&gt;0,'Food Costs'!I18/SUM('Total Number of Participants'!B18:H18)," ")</f>
        <v>63.942579149786475</v>
      </c>
    </row>
    <row r="19" spans="1:9" ht="12" customHeight="1" x14ac:dyDescent="0.2">
      <c r="A19" s="7" t="str">
        <f>'Pregnant Women Participating'!A19</f>
        <v>New Jersey</v>
      </c>
      <c r="B19" s="35">
        <v>83.467399999999998</v>
      </c>
      <c r="C19" s="35">
        <v>83.443700000000007</v>
      </c>
      <c r="D19" s="35">
        <v>84.786500000000004</v>
      </c>
      <c r="E19" s="35">
        <v>88.501400000000004</v>
      </c>
      <c r="F19" s="35">
        <v>88.489599999999996</v>
      </c>
      <c r="G19" s="35">
        <v>87.356999999999999</v>
      </c>
      <c r="H19" s="35">
        <v>88.694199999999995</v>
      </c>
      <c r="I19" s="34">
        <f>IF(SUM('Total Number of Participants'!B19:H19)&gt;0,'Food Costs'!I19/SUM('Total Number of Participants'!B19:H19)," ")</f>
        <v>86.388544042145824</v>
      </c>
    </row>
    <row r="20" spans="1:9" ht="12" customHeight="1" x14ac:dyDescent="0.2">
      <c r="A20" s="7" t="str">
        <f>'Pregnant Women Participating'!A20</f>
        <v>Pennsylvania</v>
      </c>
      <c r="B20" s="35">
        <v>50.066499999999998</v>
      </c>
      <c r="C20" s="35">
        <v>87.180800000000005</v>
      </c>
      <c r="D20" s="35">
        <v>90.603999999999999</v>
      </c>
      <c r="E20" s="35">
        <v>34.299399999999999</v>
      </c>
      <c r="F20" s="35">
        <v>71.188900000000004</v>
      </c>
      <c r="G20" s="35">
        <v>73.520099999999999</v>
      </c>
      <c r="H20" s="35">
        <v>72.5548</v>
      </c>
      <c r="I20" s="34">
        <f>IF(SUM('Total Number of Participants'!B20:H20)&gt;0,'Food Costs'!I20/SUM('Total Number of Participants'!B20:H20)," ")</f>
        <v>68.454991218826834</v>
      </c>
    </row>
    <row r="21" spans="1:9" ht="12" customHeight="1" x14ac:dyDescent="0.2">
      <c r="A21" s="7" t="str">
        <f>'Pregnant Women Participating'!A21</f>
        <v>Puerto Rico</v>
      </c>
      <c r="B21" s="35">
        <v>161.8672</v>
      </c>
      <c r="C21" s="35">
        <v>157.9092</v>
      </c>
      <c r="D21" s="35">
        <v>157.3511</v>
      </c>
      <c r="E21" s="35">
        <v>163.43190000000001</v>
      </c>
      <c r="F21" s="35">
        <v>165.67920000000001</v>
      </c>
      <c r="G21" s="35">
        <v>166.16030000000001</v>
      </c>
      <c r="H21" s="35">
        <v>166.8536</v>
      </c>
      <c r="I21" s="34">
        <f>IF(SUM('Total Number of Participants'!B21:H21)&gt;0,'Food Costs'!I21/SUM('Total Number of Participants'!B21:H21)," ")</f>
        <v>162.7541131888953</v>
      </c>
    </row>
    <row r="22" spans="1:9" ht="12" customHeight="1" x14ac:dyDescent="0.2">
      <c r="A22" s="7" t="str">
        <f>'Pregnant Women Participating'!A22</f>
        <v>Virginia</v>
      </c>
      <c r="B22" s="35">
        <v>33.25</v>
      </c>
      <c r="C22" s="35">
        <v>76.494399999999999</v>
      </c>
      <c r="D22" s="35">
        <v>56.334000000000003</v>
      </c>
      <c r="E22" s="35">
        <v>56.770299999999999</v>
      </c>
      <c r="F22" s="35">
        <v>56.564900000000002</v>
      </c>
      <c r="G22" s="35">
        <v>33.866199999999999</v>
      </c>
      <c r="H22" s="35">
        <v>58.772100000000002</v>
      </c>
      <c r="I22" s="34">
        <f>IF(SUM('Total Number of Participants'!B22:H22)&gt;0,'Food Costs'!I22/SUM('Total Number of Participants'!B22:H22)," ")</f>
        <v>53.101216581556024</v>
      </c>
    </row>
    <row r="23" spans="1:9" ht="12" customHeight="1" x14ac:dyDescent="0.2">
      <c r="A23" s="7" t="str">
        <f>'Pregnant Women Participating'!A23</f>
        <v>West Virginia</v>
      </c>
      <c r="B23" s="35">
        <v>59.183799999999998</v>
      </c>
      <c r="C23" s="35">
        <v>58.450099999999999</v>
      </c>
      <c r="D23" s="35">
        <v>59.151400000000002</v>
      </c>
      <c r="E23" s="35">
        <v>61.277099999999997</v>
      </c>
      <c r="F23" s="35">
        <v>56.868000000000002</v>
      </c>
      <c r="G23" s="35">
        <v>57.323300000000003</v>
      </c>
      <c r="H23" s="35">
        <v>57.533900000000003</v>
      </c>
      <c r="I23" s="34">
        <f>IF(SUM('Total Number of Participants'!B23:H23)&gt;0,'Food Costs'!I23/SUM('Total Number of Participants'!B23:H23)," ")</f>
        <v>58.547701595306215</v>
      </c>
    </row>
    <row r="24" spans="1:9" s="17" customFormat="1" ht="24.75" customHeight="1" x14ac:dyDescent="0.2">
      <c r="A24" s="14" t="str">
        <f>'Pregnant Women Participating'!A24</f>
        <v>Mid-Atlantic Region</v>
      </c>
      <c r="B24" s="37">
        <v>70.55</v>
      </c>
      <c r="C24" s="37">
        <v>89.364800000000002</v>
      </c>
      <c r="D24" s="37">
        <v>84.454800000000006</v>
      </c>
      <c r="E24" s="37">
        <v>67.703999999999994</v>
      </c>
      <c r="F24" s="37">
        <v>81.0732</v>
      </c>
      <c r="G24" s="37">
        <v>78.091999999999999</v>
      </c>
      <c r="H24" s="37">
        <v>84.255799999999994</v>
      </c>
      <c r="I24" s="41">
        <f>IF(SUM('Total Number of Participants'!B24:H24)&gt;0,'Food Costs'!I24/SUM('Total Number of Participants'!B24:H24)," ")</f>
        <v>79.341088216726135</v>
      </c>
    </row>
    <row r="25" spans="1:9" ht="12" customHeight="1" x14ac:dyDescent="0.2">
      <c r="A25" s="7" t="str">
        <f>'Pregnant Women Participating'!A25</f>
        <v>Alabama</v>
      </c>
      <c r="B25" s="35">
        <v>55.358800000000002</v>
      </c>
      <c r="C25" s="35">
        <v>47.993400000000001</v>
      </c>
      <c r="D25" s="35">
        <v>63.027799999999999</v>
      </c>
      <c r="E25" s="35">
        <v>64.375799999999998</v>
      </c>
      <c r="F25" s="35">
        <v>60.052</v>
      </c>
      <c r="G25" s="35">
        <v>65.380099999999999</v>
      </c>
      <c r="H25" s="35">
        <v>65.2166</v>
      </c>
      <c r="I25" s="34">
        <f>IF(SUM('Total Number of Participants'!B25:H25)&gt;0,'Food Costs'!I25/SUM('Total Number of Participants'!B25:H25)," ")</f>
        <v>60.186426539555626</v>
      </c>
    </row>
    <row r="26" spans="1:9" ht="12" customHeight="1" x14ac:dyDescent="0.2">
      <c r="A26" s="7" t="str">
        <f>'Pregnant Women Participating'!A26</f>
        <v>Florida</v>
      </c>
      <c r="B26" s="35">
        <v>54.183500000000002</v>
      </c>
      <c r="C26" s="35">
        <v>74.874899999999997</v>
      </c>
      <c r="D26" s="35">
        <v>65.508200000000002</v>
      </c>
      <c r="E26" s="35">
        <v>70.298900000000003</v>
      </c>
      <c r="F26" s="35">
        <v>69.0749</v>
      </c>
      <c r="G26" s="35">
        <v>70.627300000000005</v>
      </c>
      <c r="H26" s="35">
        <v>76.418099999999995</v>
      </c>
      <c r="I26" s="34">
        <f>IF(SUM('Total Number of Participants'!B26:H26)&gt;0,'Food Costs'!I26/SUM('Total Number of Participants'!B26:H26)," ")</f>
        <v>68.659656445657404</v>
      </c>
    </row>
    <row r="27" spans="1:9" ht="12" customHeight="1" x14ac:dyDescent="0.2">
      <c r="A27" s="7" t="str">
        <f>'Pregnant Women Participating'!A27</f>
        <v>Georgia</v>
      </c>
      <c r="B27" s="35">
        <v>59.755499999999998</v>
      </c>
      <c r="C27" s="35">
        <v>57.819000000000003</v>
      </c>
      <c r="D27" s="35">
        <v>61.356900000000003</v>
      </c>
      <c r="E27" s="35">
        <v>65.144800000000004</v>
      </c>
      <c r="F27" s="35">
        <v>62.307200000000002</v>
      </c>
      <c r="G27" s="35">
        <v>66.853999999999999</v>
      </c>
      <c r="H27" s="35">
        <v>68.374099999999999</v>
      </c>
      <c r="I27" s="34">
        <f>IF(SUM('Total Number of Participants'!B27:H27)&gt;0,'Food Costs'!I27/SUM('Total Number of Participants'!B27:H27)," ")</f>
        <v>63.082750840390581</v>
      </c>
    </row>
    <row r="28" spans="1:9" ht="12" customHeight="1" x14ac:dyDescent="0.2">
      <c r="A28" s="7" t="str">
        <f>'Pregnant Women Participating'!A28</f>
        <v>Kentucky</v>
      </c>
      <c r="B28" s="35">
        <v>59.171500000000002</v>
      </c>
      <c r="C28" s="35">
        <v>58.423999999999999</v>
      </c>
      <c r="D28" s="35">
        <v>60.817799999999998</v>
      </c>
      <c r="E28" s="35">
        <v>62.894399999999997</v>
      </c>
      <c r="F28" s="35">
        <v>59.318600000000004</v>
      </c>
      <c r="G28" s="35">
        <v>61.174599999999998</v>
      </c>
      <c r="H28" s="35">
        <v>64.216499999999996</v>
      </c>
      <c r="I28" s="34">
        <f>IF(SUM('Total Number of Participants'!B28:H28)&gt;0,'Food Costs'!I28/SUM('Total Number of Participants'!B28:H28)," ")</f>
        <v>60.857116695573936</v>
      </c>
    </row>
    <row r="29" spans="1:9" ht="12" customHeight="1" x14ac:dyDescent="0.2">
      <c r="A29" s="7" t="str">
        <f>'Pregnant Women Participating'!A29</f>
        <v>Mississippi</v>
      </c>
      <c r="B29" s="35">
        <v>56.8551</v>
      </c>
      <c r="C29" s="35">
        <v>57.915300000000002</v>
      </c>
      <c r="D29" s="35">
        <v>58.127099999999999</v>
      </c>
      <c r="E29" s="35">
        <v>70.861099999999993</v>
      </c>
      <c r="F29" s="35">
        <v>55.067</v>
      </c>
      <c r="G29" s="35">
        <v>65.781999999999996</v>
      </c>
      <c r="H29" s="35">
        <v>69.501099999999994</v>
      </c>
      <c r="I29" s="34">
        <f>IF(SUM('Total Number of Participants'!B29:H29)&gt;0,'Food Costs'!I29/SUM('Total Number of Participants'!B29:H29)," ")</f>
        <v>61.963257699947931</v>
      </c>
    </row>
    <row r="30" spans="1:9" ht="12" customHeight="1" x14ac:dyDescent="0.2">
      <c r="A30" s="7" t="str">
        <f>'Pregnant Women Participating'!A30</f>
        <v>North Carolina</v>
      </c>
      <c r="B30" s="35">
        <v>58.081400000000002</v>
      </c>
      <c r="C30" s="35">
        <v>55.9163</v>
      </c>
      <c r="D30" s="35">
        <v>59.654200000000003</v>
      </c>
      <c r="E30" s="35">
        <v>61.493400000000001</v>
      </c>
      <c r="F30" s="35">
        <v>58.787100000000002</v>
      </c>
      <c r="G30" s="35">
        <v>60.864400000000003</v>
      </c>
      <c r="H30" s="35">
        <v>60.680399999999999</v>
      </c>
      <c r="I30" s="34">
        <f>IF(SUM('Total Number of Participants'!B30:H30)&gt;0,'Food Costs'!I30/SUM('Total Number of Participants'!B30:H30)," ")</f>
        <v>59.355373601625459</v>
      </c>
    </row>
    <row r="31" spans="1:9" ht="12" customHeight="1" x14ac:dyDescent="0.2">
      <c r="A31" s="7" t="str">
        <f>'Pregnant Women Participating'!A31</f>
        <v>South Carolina</v>
      </c>
      <c r="B31" s="35">
        <v>76.244500000000002</v>
      </c>
      <c r="C31" s="35">
        <v>71.9773</v>
      </c>
      <c r="D31" s="35">
        <v>45.963900000000002</v>
      </c>
      <c r="E31" s="35">
        <v>66.743099999999998</v>
      </c>
      <c r="F31" s="35">
        <v>51.747799999999998</v>
      </c>
      <c r="G31" s="35">
        <v>80.757300000000001</v>
      </c>
      <c r="H31" s="35">
        <v>47.278199999999998</v>
      </c>
      <c r="I31" s="34">
        <f>IF(SUM('Total Number of Participants'!B31:H31)&gt;0,'Food Costs'!I31/SUM('Total Number of Participants'!B31:H31)," ")</f>
        <v>63.042329566953654</v>
      </c>
    </row>
    <row r="32" spans="1:9" ht="12" customHeight="1" x14ac:dyDescent="0.2">
      <c r="A32" s="7" t="str">
        <f>'Pregnant Women Participating'!A32</f>
        <v>Tennessee</v>
      </c>
      <c r="B32" s="35">
        <v>65.420599999999993</v>
      </c>
      <c r="C32" s="35">
        <v>61.833100000000002</v>
      </c>
      <c r="D32" s="35">
        <v>85.687100000000001</v>
      </c>
      <c r="E32" s="35">
        <v>48.835599999999999</v>
      </c>
      <c r="F32" s="35">
        <v>56.129899999999999</v>
      </c>
      <c r="G32" s="35">
        <v>68.129400000000004</v>
      </c>
      <c r="H32" s="35">
        <v>64.606200000000001</v>
      </c>
      <c r="I32" s="34">
        <f>IF(SUM('Total Number of Participants'!B32:H32)&gt;0,'Food Costs'!I32/SUM('Total Number of Participants'!B32:H32)," ")</f>
        <v>64.318474831087556</v>
      </c>
    </row>
    <row r="33" spans="1:9" ht="12" customHeight="1" x14ac:dyDescent="0.2">
      <c r="A33" s="7" t="str">
        <f>'Pregnant Women Participating'!A33</f>
        <v>Choctaw Indians, MS</v>
      </c>
      <c r="B33" s="35">
        <v>72.228899999999996</v>
      </c>
      <c r="C33" s="35">
        <v>72.224100000000007</v>
      </c>
      <c r="D33" s="35">
        <v>71.047200000000004</v>
      </c>
      <c r="E33" s="35">
        <v>61.167099999999998</v>
      </c>
      <c r="F33" s="35">
        <v>58.7742</v>
      </c>
      <c r="G33" s="35">
        <v>59.078800000000001</v>
      </c>
      <c r="H33" s="35">
        <v>55.270299999999999</v>
      </c>
      <c r="I33" s="34">
        <f>IF(SUM('Total Number of Participants'!B33:H33)&gt;0,'Food Costs'!I33/SUM('Total Number of Participants'!B33:H33)," ")</f>
        <v>64.524073366450139</v>
      </c>
    </row>
    <row r="34" spans="1:9" ht="12" customHeight="1" x14ac:dyDescent="0.2">
      <c r="A34" s="7" t="str">
        <f>'Pregnant Women Participating'!A34</f>
        <v>Eastern Cherokee, NC</v>
      </c>
      <c r="B34" s="35">
        <v>51.564599999999999</v>
      </c>
      <c r="C34" s="35">
        <v>46.769500000000001</v>
      </c>
      <c r="D34" s="35">
        <v>48.536299999999997</v>
      </c>
      <c r="E34" s="35">
        <v>53.342500000000001</v>
      </c>
      <c r="F34" s="35">
        <v>51.756599999999999</v>
      </c>
      <c r="G34" s="35">
        <v>55.990900000000003</v>
      </c>
      <c r="H34" s="35">
        <v>52.448799999999999</v>
      </c>
      <c r="I34" s="34">
        <f>IF(SUM('Total Number of Participants'!B34:H34)&gt;0,'Food Costs'!I34/SUM('Total Number of Participants'!B34:H34)," ")</f>
        <v>51.410780669144984</v>
      </c>
    </row>
    <row r="35" spans="1:9" s="17" customFormat="1" ht="24.75" customHeight="1" x14ac:dyDescent="0.2">
      <c r="A35" s="14" t="str">
        <f>'Pregnant Women Participating'!A35</f>
        <v>Southeast Region</v>
      </c>
      <c r="B35" s="37">
        <v>59.039099999999998</v>
      </c>
      <c r="C35" s="37">
        <v>63.089700000000001</v>
      </c>
      <c r="D35" s="37">
        <v>63.695700000000002</v>
      </c>
      <c r="E35" s="37">
        <v>64.366699999999994</v>
      </c>
      <c r="F35" s="37">
        <v>61.604599999999998</v>
      </c>
      <c r="G35" s="37">
        <v>67.372</v>
      </c>
      <c r="H35" s="37">
        <v>66.938400000000001</v>
      </c>
      <c r="I35" s="41">
        <f>IF(SUM('Total Number of Participants'!B35:H35)&gt;0,'Food Costs'!I35/SUM('Total Number of Participants'!B35:H35)," ")</f>
        <v>63.728338009101357</v>
      </c>
    </row>
    <row r="36" spans="1:9" ht="12" customHeight="1" x14ac:dyDescent="0.2">
      <c r="A36" s="7" t="str">
        <f>'Pregnant Women Participating'!A36</f>
        <v>Illinois</v>
      </c>
      <c r="B36" s="35">
        <v>59.574100000000001</v>
      </c>
      <c r="C36" s="35">
        <v>71.105999999999995</v>
      </c>
      <c r="D36" s="35">
        <v>58.6143</v>
      </c>
      <c r="E36" s="35">
        <v>65.604399999999998</v>
      </c>
      <c r="F36" s="35">
        <v>75.735399999999998</v>
      </c>
      <c r="G36" s="35">
        <v>61.395699999999998</v>
      </c>
      <c r="H36" s="35">
        <v>61.220500000000001</v>
      </c>
      <c r="I36" s="34">
        <f>IF(SUM('Total Number of Participants'!B36:H36)&gt;0,'Food Costs'!I36/SUM('Total Number of Participants'!B36:H36)," ")</f>
        <v>64.73262646992292</v>
      </c>
    </row>
    <row r="37" spans="1:9" ht="12" customHeight="1" x14ac:dyDescent="0.2">
      <c r="A37" s="7" t="str">
        <f>'Pregnant Women Participating'!A37</f>
        <v>Indiana</v>
      </c>
      <c r="B37" s="35">
        <v>60.530099999999997</v>
      </c>
      <c r="C37" s="35">
        <v>52.715299999999999</v>
      </c>
      <c r="D37" s="35">
        <v>68.723699999999994</v>
      </c>
      <c r="E37" s="35">
        <v>64.990899999999996</v>
      </c>
      <c r="F37" s="35">
        <v>57.731699999999996</v>
      </c>
      <c r="G37" s="35">
        <v>69.280600000000007</v>
      </c>
      <c r="H37" s="35">
        <v>79.510999999999996</v>
      </c>
      <c r="I37" s="34">
        <f>IF(SUM('Total Number of Participants'!B37:H37)&gt;0,'Food Costs'!I37/SUM('Total Number of Participants'!B37:H37)," ")</f>
        <v>64.793844263395769</v>
      </c>
    </row>
    <row r="38" spans="1:9" ht="12" customHeight="1" x14ac:dyDescent="0.2">
      <c r="A38" s="7" t="str">
        <f>'Pregnant Women Participating'!A38</f>
        <v>Iowa</v>
      </c>
      <c r="B38" s="35">
        <v>55.677300000000002</v>
      </c>
      <c r="C38" s="35">
        <v>54.354500000000002</v>
      </c>
      <c r="D38" s="35">
        <v>56.3705</v>
      </c>
      <c r="E38" s="35">
        <v>58.713999999999999</v>
      </c>
      <c r="F38" s="35">
        <v>57.435699999999997</v>
      </c>
      <c r="G38" s="35">
        <v>60.256999999999998</v>
      </c>
      <c r="H38" s="35">
        <v>59.902500000000003</v>
      </c>
      <c r="I38" s="34">
        <f>IF(SUM('Total Number of Participants'!B38:H38)&gt;0,'Food Costs'!I38/SUM('Total Number of Participants'!B38:H38)," ")</f>
        <v>57.528000857844255</v>
      </c>
    </row>
    <row r="39" spans="1:9" ht="12" customHeight="1" x14ac:dyDescent="0.2">
      <c r="A39" s="7" t="str">
        <f>'Pregnant Women Participating'!A39</f>
        <v>Michigan</v>
      </c>
      <c r="B39" s="35">
        <v>56.960799999999999</v>
      </c>
      <c r="C39" s="35">
        <v>54.300899999999999</v>
      </c>
      <c r="D39" s="35">
        <v>60.776000000000003</v>
      </c>
      <c r="E39" s="35">
        <v>60.517899999999997</v>
      </c>
      <c r="F39" s="35">
        <v>51.795200000000001</v>
      </c>
      <c r="G39" s="35">
        <v>60.3902</v>
      </c>
      <c r="H39" s="35">
        <v>57.037500000000001</v>
      </c>
      <c r="I39" s="34">
        <f>IF(SUM('Total Number of Participants'!B39:H39)&gt;0,'Food Costs'!I39/SUM('Total Number of Participants'!B39:H39)," ")</f>
        <v>57.395265263356229</v>
      </c>
    </row>
    <row r="40" spans="1:9" ht="12" customHeight="1" x14ac:dyDescent="0.2">
      <c r="A40" s="7" t="str">
        <f>'Pregnant Women Participating'!A40</f>
        <v>Minnesota</v>
      </c>
      <c r="B40" s="35">
        <v>58.283900000000003</v>
      </c>
      <c r="C40" s="35">
        <v>57.313299999999998</v>
      </c>
      <c r="D40" s="35">
        <v>58.872799999999998</v>
      </c>
      <c r="E40" s="35">
        <v>61.197099999999999</v>
      </c>
      <c r="F40" s="35">
        <v>59.124299999999998</v>
      </c>
      <c r="G40" s="35">
        <v>57.545699999999997</v>
      </c>
      <c r="H40" s="35">
        <v>56.743099999999998</v>
      </c>
      <c r="I40" s="34">
        <f>IF(SUM('Total Number of Participants'!B40:H40)&gt;0,'Food Costs'!I40/SUM('Total Number of Participants'!B40:H40)," ")</f>
        <v>58.437488131191998</v>
      </c>
    </row>
    <row r="41" spans="1:9" ht="12" customHeight="1" x14ac:dyDescent="0.2">
      <c r="A41" s="7" t="str">
        <f>'Pregnant Women Participating'!A41</f>
        <v>Ohio</v>
      </c>
      <c r="B41" s="35">
        <v>81.049300000000002</v>
      </c>
      <c r="C41" s="35">
        <v>36.159700000000001</v>
      </c>
      <c r="D41" s="35">
        <v>59.808</v>
      </c>
      <c r="E41" s="35">
        <v>84.180300000000003</v>
      </c>
      <c r="F41" s="35">
        <v>61.369799999999998</v>
      </c>
      <c r="G41" s="35">
        <v>62.323900000000002</v>
      </c>
      <c r="H41" s="35">
        <v>62.263800000000003</v>
      </c>
      <c r="I41" s="34">
        <f>IF(SUM('Total Number of Participants'!B41:H41)&gt;0,'Food Costs'!I41/SUM('Total Number of Participants'!B41:H41)," ")</f>
        <v>63.872559231847767</v>
      </c>
    </row>
    <row r="42" spans="1:9" ht="12" customHeight="1" x14ac:dyDescent="0.2">
      <c r="A42" s="7" t="str">
        <f>'Pregnant Women Participating'!A42</f>
        <v>Wisconsin</v>
      </c>
      <c r="B42" s="35">
        <v>48.811</v>
      </c>
      <c r="C42" s="35">
        <v>48.109099999999998</v>
      </c>
      <c r="D42" s="35">
        <v>49.6068</v>
      </c>
      <c r="E42" s="35">
        <v>52.122199999999999</v>
      </c>
      <c r="F42" s="35">
        <v>48.931800000000003</v>
      </c>
      <c r="G42" s="35">
        <v>61.597499999999997</v>
      </c>
      <c r="H42" s="35">
        <v>63.009399999999999</v>
      </c>
      <c r="I42" s="34">
        <f>IF(SUM('Total Number of Participants'!B42:H42)&gt;0,'Food Costs'!I42/SUM('Total Number of Participants'!B42:H42)," ")</f>
        <v>53.173453135436219</v>
      </c>
    </row>
    <row r="43" spans="1:9" s="17" customFormat="1" ht="24.75" customHeight="1" x14ac:dyDescent="0.2">
      <c r="A43" s="14" t="str">
        <f>'Pregnant Women Participating'!A43</f>
        <v>Midwest Region</v>
      </c>
      <c r="B43" s="37">
        <v>61.859200000000001</v>
      </c>
      <c r="C43" s="37">
        <v>53.374200000000002</v>
      </c>
      <c r="D43" s="37">
        <v>59.8904</v>
      </c>
      <c r="E43" s="37">
        <v>65.721199999999996</v>
      </c>
      <c r="F43" s="37">
        <v>59.781799999999997</v>
      </c>
      <c r="G43" s="37">
        <v>62.195799999999998</v>
      </c>
      <c r="H43" s="37">
        <v>63.198700000000002</v>
      </c>
      <c r="I43" s="41">
        <f>IF(SUM('Total Number of Participants'!B43:H43)&gt;0,'Food Costs'!I43/SUM('Total Number of Participants'!B43:H43)," ")</f>
        <v>60.860558598700386</v>
      </c>
    </row>
    <row r="44" spans="1:9" ht="12" customHeight="1" x14ac:dyDescent="0.2">
      <c r="A44" s="7" t="str">
        <f>'Pregnant Women Participating'!A44</f>
        <v>Arizona</v>
      </c>
      <c r="B44" s="35">
        <v>58.947699999999998</v>
      </c>
      <c r="C44" s="35">
        <v>59.136699999999998</v>
      </c>
      <c r="D44" s="35">
        <v>60.172899999999998</v>
      </c>
      <c r="E44" s="35">
        <v>61.557600000000001</v>
      </c>
      <c r="F44" s="35">
        <v>59.296599999999998</v>
      </c>
      <c r="G44" s="35">
        <v>60.552300000000002</v>
      </c>
      <c r="H44" s="35">
        <v>66.990799999999993</v>
      </c>
      <c r="I44" s="34">
        <f>IF(SUM('Total Number of Participants'!B44:H44)&gt;0,'Food Costs'!I44/SUM('Total Number of Participants'!B44:H44)," ")</f>
        <v>60.942091321921481</v>
      </c>
    </row>
    <row r="45" spans="1:9" ht="12" customHeight="1" x14ac:dyDescent="0.2">
      <c r="A45" s="7" t="str">
        <f>'Pregnant Women Participating'!A45</f>
        <v>Arkansas</v>
      </c>
      <c r="B45" s="35">
        <v>49.727600000000002</v>
      </c>
      <c r="C45" s="35">
        <v>57.303199999999997</v>
      </c>
      <c r="D45" s="35">
        <v>60.436399999999999</v>
      </c>
      <c r="E45" s="35">
        <v>54.943199999999997</v>
      </c>
      <c r="F45" s="35">
        <v>69.255600000000001</v>
      </c>
      <c r="G45" s="35">
        <v>67.839799999999997</v>
      </c>
      <c r="H45" s="35">
        <v>72.229299999999995</v>
      </c>
      <c r="I45" s="34">
        <f>IF(SUM('Total Number of Participants'!B45:H45)&gt;0,'Food Costs'!I45/SUM('Total Number of Participants'!B45:H45)," ")</f>
        <v>61.624151832263692</v>
      </c>
    </row>
    <row r="46" spans="1:9" ht="12" customHeight="1" x14ac:dyDescent="0.2">
      <c r="A46" s="7" t="str">
        <f>'Pregnant Women Participating'!A46</f>
        <v>Louisiana</v>
      </c>
      <c r="B46" s="35">
        <v>88.274500000000003</v>
      </c>
      <c r="C46" s="35">
        <v>58.736800000000002</v>
      </c>
      <c r="D46" s="35">
        <v>87.260499999999993</v>
      </c>
      <c r="E46" s="35">
        <v>16.238199999999999</v>
      </c>
      <c r="F46" s="35">
        <v>63.545999999999999</v>
      </c>
      <c r="G46" s="35">
        <v>64.719399999999993</v>
      </c>
      <c r="H46" s="35">
        <v>56.596800000000002</v>
      </c>
      <c r="I46" s="34">
        <f>IF(SUM('Total Number of Participants'!B46:H46)&gt;0,'Food Costs'!I46/SUM('Total Number of Participants'!B46:H46)," ")</f>
        <v>62.334545777022036</v>
      </c>
    </row>
    <row r="47" spans="1:9" ht="12" customHeight="1" x14ac:dyDescent="0.2">
      <c r="A47" s="7" t="str">
        <f>'Pregnant Women Participating'!A47</f>
        <v>New Mexico</v>
      </c>
      <c r="B47" s="35">
        <v>63.914099999999998</v>
      </c>
      <c r="C47" s="35">
        <v>62.706299999999999</v>
      </c>
      <c r="D47" s="35">
        <v>65.210599999999999</v>
      </c>
      <c r="E47" s="35">
        <v>67.372100000000003</v>
      </c>
      <c r="F47" s="35">
        <v>65.205399999999997</v>
      </c>
      <c r="G47" s="35">
        <v>62.24</v>
      </c>
      <c r="H47" s="35">
        <v>66.4512</v>
      </c>
      <c r="I47" s="34">
        <f>IF(SUM('Total Number of Participants'!B47:H47)&gt;0,'Food Costs'!I47/SUM('Total Number of Participants'!B47:H47)," ")</f>
        <v>64.735065524671697</v>
      </c>
    </row>
    <row r="48" spans="1:9" ht="12" customHeight="1" x14ac:dyDescent="0.2">
      <c r="A48" s="7" t="str">
        <f>'Pregnant Women Participating'!A48</f>
        <v>Oklahoma</v>
      </c>
      <c r="B48" s="35">
        <v>54.3386</v>
      </c>
      <c r="C48" s="35">
        <v>47.652799999999999</v>
      </c>
      <c r="D48" s="35">
        <v>58.641100000000002</v>
      </c>
      <c r="E48" s="35">
        <v>64.496399999999994</v>
      </c>
      <c r="F48" s="35">
        <v>52.276600000000002</v>
      </c>
      <c r="G48" s="35">
        <v>63.511200000000002</v>
      </c>
      <c r="H48" s="35">
        <v>62.34</v>
      </c>
      <c r="I48" s="34">
        <f>IF(SUM('Total Number of Participants'!B48:H48)&gt;0,'Food Costs'!I48/SUM('Total Number of Participants'!B48:H48)," ")</f>
        <v>57.585744648285456</v>
      </c>
    </row>
    <row r="49" spans="1:9" ht="12" customHeight="1" x14ac:dyDescent="0.2">
      <c r="A49" s="7" t="str">
        <f>'Pregnant Women Participating'!A49</f>
        <v>Texas</v>
      </c>
      <c r="B49" s="35">
        <v>36.185299999999998</v>
      </c>
      <c r="C49" s="35">
        <v>51.162999999999997</v>
      </c>
      <c r="D49" s="35">
        <v>49.746899999999997</v>
      </c>
      <c r="E49" s="35">
        <v>49.837499999999999</v>
      </c>
      <c r="F49" s="35">
        <v>50.4741</v>
      </c>
      <c r="G49" s="35">
        <v>54.344799999999999</v>
      </c>
      <c r="H49" s="35">
        <v>51.797699999999999</v>
      </c>
      <c r="I49" s="34">
        <f>IF(SUM('Total Number of Participants'!B49:H49)&gt;0,'Food Costs'!I49/SUM('Total Number of Participants'!B49:H49)," ")</f>
        <v>49.053352242154673</v>
      </c>
    </row>
    <row r="50" spans="1:9" ht="12" customHeight="1" x14ac:dyDescent="0.2">
      <c r="A50" s="7" t="str">
        <f>'Pregnant Women Participating'!A50</f>
        <v>Utah</v>
      </c>
      <c r="B50" s="35">
        <v>56.015599999999999</v>
      </c>
      <c r="C50" s="35">
        <v>55.876899999999999</v>
      </c>
      <c r="D50" s="35">
        <v>61.865099999999998</v>
      </c>
      <c r="E50" s="35">
        <v>62.838099999999997</v>
      </c>
      <c r="F50" s="35">
        <v>58.580599999999997</v>
      </c>
      <c r="G50" s="35">
        <v>64.046599999999998</v>
      </c>
      <c r="H50" s="35">
        <v>64.283799999999999</v>
      </c>
      <c r="I50" s="34">
        <f>IF(SUM('Total Number of Participants'!B50:H50)&gt;0,'Food Costs'!I50/SUM('Total Number of Participants'!B50:H50)," ")</f>
        <v>60.511421353002227</v>
      </c>
    </row>
    <row r="51" spans="1:9" ht="12" customHeight="1" x14ac:dyDescent="0.2">
      <c r="A51" s="7" t="str">
        <f>'Pregnant Women Participating'!A51</f>
        <v>Inter-Tribal Council, AZ</v>
      </c>
      <c r="B51" s="35">
        <v>52.524099999999997</v>
      </c>
      <c r="C51" s="35">
        <v>50.915599999999998</v>
      </c>
      <c r="D51" s="35">
        <v>53.1</v>
      </c>
      <c r="E51" s="35">
        <v>56.882800000000003</v>
      </c>
      <c r="F51" s="35">
        <v>52.673099999999998</v>
      </c>
      <c r="G51" s="35">
        <v>55.078499999999998</v>
      </c>
      <c r="H51" s="35">
        <v>65.130700000000004</v>
      </c>
      <c r="I51" s="34">
        <f>IF(SUM('Total Number of Participants'!B51:H51)&gt;0,'Food Costs'!I51/SUM('Total Number of Participants'!B51:H51)," ")</f>
        <v>55.204306593774405</v>
      </c>
    </row>
    <row r="52" spans="1:9" ht="12" customHeight="1" x14ac:dyDescent="0.2">
      <c r="A52" s="7" t="str">
        <f>'Pregnant Women Participating'!A52</f>
        <v>Navajo Nation, AZ</v>
      </c>
      <c r="B52" s="35">
        <v>63.972099999999998</v>
      </c>
      <c r="C52" s="35">
        <v>65.559899999999999</v>
      </c>
      <c r="D52" s="35">
        <v>68.2988</v>
      </c>
      <c r="E52" s="35">
        <v>85.288200000000003</v>
      </c>
      <c r="F52" s="35">
        <v>69.770200000000003</v>
      </c>
      <c r="G52" s="35">
        <v>72.353300000000004</v>
      </c>
      <c r="H52" s="35">
        <v>82.418899999999994</v>
      </c>
      <c r="I52" s="34">
        <f>IF(SUM('Total Number of Participants'!B52:H52)&gt;0,'Food Costs'!I52/SUM('Total Number of Participants'!B52:H52)," ")</f>
        <v>72.563029787234044</v>
      </c>
    </row>
    <row r="53" spans="1:9" ht="12" customHeight="1" x14ac:dyDescent="0.2">
      <c r="A53" s="7" t="str">
        <f>'Pregnant Women Participating'!A53</f>
        <v>Acoma, Canoncito &amp; Laguna, NM</v>
      </c>
      <c r="B53" s="35">
        <v>73.472300000000004</v>
      </c>
      <c r="C53" s="35">
        <v>50.206299999999999</v>
      </c>
      <c r="D53" s="35">
        <v>91</v>
      </c>
      <c r="E53" s="35">
        <v>88.530799999999999</v>
      </c>
      <c r="F53" s="35">
        <v>62.730600000000003</v>
      </c>
      <c r="G53" s="35">
        <v>97.152199999999993</v>
      </c>
      <c r="H53" s="35">
        <v>50.541499999999999</v>
      </c>
      <c r="I53" s="34">
        <f>IF(SUM('Total Number of Participants'!B53:H53)&gt;0,'Food Costs'!I53/SUM('Total Number of Participants'!B53:H53)," ")</f>
        <v>73.433641975308646</v>
      </c>
    </row>
    <row r="54" spans="1:9" ht="12" customHeight="1" x14ac:dyDescent="0.2">
      <c r="A54" s="7" t="str">
        <f>'Pregnant Women Participating'!A54</f>
        <v>Eight Northern Pueblos, NM</v>
      </c>
      <c r="B54" s="35">
        <v>74.070099999999996</v>
      </c>
      <c r="C54" s="35">
        <v>61.007100000000001</v>
      </c>
      <c r="D54" s="35">
        <v>82.017700000000005</v>
      </c>
      <c r="E54" s="35">
        <v>74.866200000000006</v>
      </c>
      <c r="F54" s="35">
        <v>76.913499999999999</v>
      </c>
      <c r="G54" s="35">
        <v>67.209599999999995</v>
      </c>
      <c r="H54" s="35">
        <v>78.045900000000003</v>
      </c>
      <c r="I54" s="34">
        <f>IF(SUM('Total Number of Participants'!B54:H54)&gt;0,'Food Costs'!I54/SUM('Total Number of Participants'!B54:H54)," ")</f>
        <v>73.435703479576404</v>
      </c>
    </row>
    <row r="55" spans="1:9" ht="12" customHeight="1" x14ac:dyDescent="0.2">
      <c r="A55" s="7" t="str">
        <f>'Pregnant Women Participating'!A55</f>
        <v>Five Sandoval Pueblos, NM</v>
      </c>
      <c r="B55" s="35">
        <v>80.375</v>
      </c>
      <c r="C55" s="35">
        <v>63.661999999999999</v>
      </c>
      <c r="D55" s="35">
        <v>80.805599999999998</v>
      </c>
      <c r="E55" s="35">
        <v>75.122600000000006</v>
      </c>
      <c r="F55" s="35">
        <v>92.993700000000004</v>
      </c>
      <c r="G55" s="35">
        <v>98.303799999999995</v>
      </c>
      <c r="H55" s="35">
        <v>94.086200000000005</v>
      </c>
      <c r="I55" s="34">
        <f>IF(SUM('Total Number of Participants'!B55:H55)&gt;0,'Food Costs'!I55/SUM('Total Number of Participants'!B55:H55)," ")</f>
        <v>84.148661126500457</v>
      </c>
    </row>
    <row r="56" spans="1:9" ht="12" customHeight="1" x14ac:dyDescent="0.2">
      <c r="A56" s="7" t="str">
        <f>'Pregnant Women Participating'!A56</f>
        <v>Isleta Pueblo, NM</v>
      </c>
      <c r="B56" s="35">
        <v>67.262500000000003</v>
      </c>
      <c r="C56" s="35">
        <v>64.341800000000006</v>
      </c>
      <c r="D56" s="35">
        <v>66.955600000000004</v>
      </c>
      <c r="E56" s="35">
        <v>68.201499999999996</v>
      </c>
      <c r="F56" s="35">
        <v>77.983000000000004</v>
      </c>
      <c r="G56" s="35">
        <v>78.867199999999997</v>
      </c>
      <c r="H56" s="35">
        <v>75.992599999999996</v>
      </c>
      <c r="I56" s="34">
        <f>IF(SUM('Total Number of Participants'!B56:H56)&gt;0,'Food Costs'!I56/SUM('Total Number of Participants'!B56:H56)," ")</f>
        <v>71.321545807221725</v>
      </c>
    </row>
    <row r="57" spans="1:9" ht="12" customHeight="1" x14ac:dyDescent="0.2">
      <c r="A57" s="7" t="str">
        <f>'Pregnant Women Participating'!A57</f>
        <v>San Felipe Pueblo, NM</v>
      </c>
      <c r="B57" s="35">
        <v>188.5137</v>
      </c>
      <c r="C57" s="35">
        <v>148.1277</v>
      </c>
      <c r="D57" s="35">
        <v>237.02420000000001</v>
      </c>
      <c r="E57" s="35">
        <v>98.125500000000002</v>
      </c>
      <c r="F57" s="35">
        <v>65.040700000000001</v>
      </c>
      <c r="G57" s="35">
        <v>62.930999999999997</v>
      </c>
      <c r="H57" s="35">
        <v>74.751300000000001</v>
      </c>
      <c r="I57" s="34">
        <f>IF(SUM('Total Number of Participants'!B57:H57)&gt;0,'Food Costs'!I57/SUM('Total Number of Participants'!B57:H57)," ")</f>
        <v>126.70006422607578</v>
      </c>
    </row>
    <row r="58" spans="1:9" ht="12" customHeight="1" x14ac:dyDescent="0.2">
      <c r="A58" s="7" t="str">
        <f>'Pregnant Women Participating'!A58</f>
        <v>Santo Domingo Tribe, NM</v>
      </c>
      <c r="B58" s="35">
        <v>165.08330000000001</v>
      </c>
      <c r="C58" s="35">
        <v>205.3672</v>
      </c>
      <c r="D58" s="35">
        <v>195.8837</v>
      </c>
      <c r="E58" s="35">
        <v>162.33090000000001</v>
      </c>
      <c r="F58" s="35">
        <v>166.87790000000001</v>
      </c>
      <c r="G58" s="35">
        <v>171.1037</v>
      </c>
      <c r="H58" s="35">
        <v>178.99260000000001</v>
      </c>
      <c r="I58" s="34">
        <f>IF(SUM('Total Number of Participants'!B58:H58)&gt;0,'Food Costs'!I58/SUM('Total Number of Participants'!B58:H58)," ")</f>
        <v>177.69902912621359</v>
      </c>
    </row>
    <row r="59" spans="1:9" ht="12" customHeight="1" x14ac:dyDescent="0.2">
      <c r="A59" s="7" t="str">
        <f>'Pregnant Women Participating'!A59</f>
        <v>Zuni Pueblo, NM</v>
      </c>
      <c r="B59" s="35">
        <v>65.891199999999998</v>
      </c>
      <c r="C59" s="35">
        <v>69.846999999999994</v>
      </c>
      <c r="D59" s="35">
        <v>71.395099999999999</v>
      </c>
      <c r="E59" s="35">
        <v>69.709199999999996</v>
      </c>
      <c r="F59" s="35">
        <v>47.617199999999997</v>
      </c>
      <c r="G59" s="35">
        <v>53.478400000000001</v>
      </c>
      <c r="H59" s="35">
        <v>61.104300000000002</v>
      </c>
      <c r="I59" s="34">
        <f>IF(SUM('Total Number of Participants'!B59:H59)&gt;0,'Food Costs'!I59/SUM('Total Number of Participants'!B59:H59)," ")</f>
        <v>62.602294455066925</v>
      </c>
    </row>
    <row r="60" spans="1:9" ht="12" customHeight="1" x14ac:dyDescent="0.2">
      <c r="A60" s="7" t="str">
        <f>'Pregnant Women Participating'!A60</f>
        <v>Cherokee Nation, OK</v>
      </c>
      <c r="B60" s="35">
        <v>53.701700000000002</v>
      </c>
      <c r="C60" s="35">
        <v>49.562199999999997</v>
      </c>
      <c r="D60" s="35">
        <v>53.222799999999999</v>
      </c>
      <c r="E60" s="35">
        <v>55.528199999999998</v>
      </c>
      <c r="F60" s="35">
        <v>49.345399999999998</v>
      </c>
      <c r="G60" s="35">
        <v>52.143000000000001</v>
      </c>
      <c r="H60" s="35">
        <v>55.431699999999999</v>
      </c>
      <c r="I60" s="34">
        <f>IF(SUM('Total Number of Participants'!B60:H60)&gt;0,'Food Costs'!I60/SUM('Total Number of Participants'!B60:H60)," ")</f>
        <v>52.705861372012841</v>
      </c>
    </row>
    <row r="61" spans="1:9" ht="12" customHeight="1" x14ac:dyDescent="0.2">
      <c r="A61" s="7" t="str">
        <f>'Pregnant Women Participating'!A61</f>
        <v>Chickasaw Nation, OK</v>
      </c>
      <c r="B61" s="35">
        <v>73.3917</v>
      </c>
      <c r="C61" s="35">
        <v>40.541499999999999</v>
      </c>
      <c r="D61" s="35">
        <v>57.885300000000001</v>
      </c>
      <c r="E61" s="35">
        <v>60.173499999999997</v>
      </c>
      <c r="F61" s="35">
        <v>53.246499999999997</v>
      </c>
      <c r="G61" s="35">
        <v>61.016800000000003</v>
      </c>
      <c r="H61" s="35">
        <v>58.491399999999999</v>
      </c>
      <c r="I61" s="34">
        <f>IF(SUM('Total Number of Participants'!B61:H61)&gt;0,'Food Costs'!I61/SUM('Total Number of Participants'!B61:H61)," ")</f>
        <v>57.890053151100986</v>
      </c>
    </row>
    <row r="62" spans="1:9" ht="12" customHeight="1" x14ac:dyDescent="0.2">
      <c r="A62" s="7" t="str">
        <f>'Pregnant Women Participating'!A62</f>
        <v>Choctaw Nation, OK</v>
      </c>
      <c r="B62" s="35">
        <v>6.6924000000000001</v>
      </c>
      <c r="C62" s="35">
        <v>14.131600000000001</v>
      </c>
      <c r="D62" s="35">
        <v>15.221</v>
      </c>
      <c r="E62" s="35">
        <v>22.726600000000001</v>
      </c>
      <c r="F62" s="35">
        <v>34.741599999999998</v>
      </c>
      <c r="G62" s="35">
        <v>34.038499999999999</v>
      </c>
      <c r="H62" s="35">
        <v>34.064799999999998</v>
      </c>
      <c r="I62" s="34">
        <f>IF(SUM('Total Number of Participants'!B62:H62)&gt;0,'Food Costs'!I62/SUM('Total Number of Participants'!B62:H62)," ")</f>
        <v>22.928607399946678</v>
      </c>
    </row>
    <row r="63" spans="1:9" ht="12" customHeight="1" x14ac:dyDescent="0.2">
      <c r="A63" s="7" t="str">
        <f>'Pregnant Women Participating'!A63</f>
        <v>Citizen Potawatomi Nation, OK</v>
      </c>
      <c r="B63" s="35">
        <v>54.636600000000001</v>
      </c>
      <c r="C63" s="35">
        <v>54.854500000000002</v>
      </c>
      <c r="D63" s="35">
        <v>56.331499999999998</v>
      </c>
      <c r="E63" s="35">
        <v>61.390500000000003</v>
      </c>
      <c r="F63" s="35">
        <v>57.406500000000001</v>
      </c>
      <c r="G63" s="35">
        <v>57.238999999999997</v>
      </c>
      <c r="H63" s="35">
        <v>57.981299999999997</v>
      </c>
      <c r="I63" s="34">
        <f>IF(SUM('Total Number of Participants'!B63:H63)&gt;0,'Food Costs'!I63/SUM('Total Number of Participants'!B63:H63)," ")</f>
        <v>57.093728927848957</v>
      </c>
    </row>
    <row r="64" spans="1:9" ht="12" customHeight="1" x14ac:dyDescent="0.2">
      <c r="A64" s="7" t="str">
        <f>'Pregnant Women Participating'!A64</f>
        <v>Inter-Tribal Council, OK</v>
      </c>
      <c r="B64" s="35">
        <v>70.114800000000002</v>
      </c>
      <c r="C64" s="35">
        <v>70.583299999999994</v>
      </c>
      <c r="D64" s="35">
        <v>70.544799999999995</v>
      </c>
      <c r="E64" s="35">
        <v>70.509500000000003</v>
      </c>
      <c r="F64" s="35">
        <v>70.996700000000004</v>
      </c>
      <c r="G64" s="35">
        <v>69.281000000000006</v>
      </c>
      <c r="H64" s="35">
        <v>70.178600000000003</v>
      </c>
      <c r="I64" s="34">
        <f>IF(SUM('Total Number of Participants'!B64:H64)&gt;0,'Food Costs'!I64/SUM('Total Number of Participants'!B64:H64)," ")</f>
        <v>70.311909262759926</v>
      </c>
    </row>
    <row r="65" spans="1:9" ht="12" customHeight="1" x14ac:dyDescent="0.2">
      <c r="A65" s="7" t="str">
        <f>'Pregnant Women Participating'!A65</f>
        <v>Muscogee Creek Nation, OK</v>
      </c>
      <c r="B65" s="35">
        <v>47.594000000000001</v>
      </c>
      <c r="C65" s="35">
        <v>88.808199999999999</v>
      </c>
      <c r="D65" s="35">
        <v>70.282200000000003</v>
      </c>
      <c r="E65" s="35">
        <v>72.686000000000007</v>
      </c>
      <c r="F65" s="35">
        <v>34.924999999999997</v>
      </c>
      <c r="G65" s="35">
        <v>16.5686</v>
      </c>
      <c r="H65" s="35">
        <v>39.7117</v>
      </c>
      <c r="I65" s="34">
        <f>IF(SUM('Total Number of Participants'!B65:H65)&gt;0,'Food Costs'!I65/SUM('Total Number of Participants'!B65:H65)," ")</f>
        <v>52.971018209797386</v>
      </c>
    </row>
    <row r="66" spans="1:9" ht="12" customHeight="1" x14ac:dyDescent="0.2">
      <c r="A66" s="7" t="str">
        <f>'Pregnant Women Participating'!A66</f>
        <v>Osage Tribal Council, OK</v>
      </c>
      <c r="B66" s="35">
        <v>24.135100000000001</v>
      </c>
      <c r="C66" s="35">
        <v>68.650800000000004</v>
      </c>
      <c r="D66" s="35">
        <v>21.902699999999999</v>
      </c>
      <c r="E66" s="35">
        <v>74.719499999999996</v>
      </c>
      <c r="F66" s="35">
        <v>28.336099999999998</v>
      </c>
      <c r="G66" s="35">
        <v>35.1342</v>
      </c>
      <c r="H66" s="35">
        <v>42.852400000000003</v>
      </c>
      <c r="I66" s="34">
        <f>IF(SUM('Total Number of Participants'!B66:H66)&gt;0,'Food Costs'!I66/SUM('Total Number of Participants'!B66:H66)," ")</f>
        <v>42.328672931469171</v>
      </c>
    </row>
    <row r="67" spans="1:9" ht="12" customHeight="1" x14ac:dyDescent="0.2">
      <c r="A67" s="7" t="str">
        <f>'Pregnant Women Participating'!A67</f>
        <v>Otoe-Missouria Tribe, OK</v>
      </c>
      <c r="B67" s="35">
        <v>52.034500000000001</v>
      </c>
      <c r="C67" s="35">
        <v>71.525899999999993</v>
      </c>
      <c r="D67" s="35">
        <v>58.730200000000004</v>
      </c>
      <c r="E67" s="35">
        <v>60.860300000000002</v>
      </c>
      <c r="F67" s="35">
        <v>35.442599999999999</v>
      </c>
      <c r="G67" s="35">
        <v>69.8065</v>
      </c>
      <c r="H67" s="35">
        <v>69.994799999999998</v>
      </c>
      <c r="I67" s="34">
        <f>IF(SUM('Total Number of Participants'!B67:H67)&gt;0,'Food Costs'!I67/SUM('Total Number of Participants'!B67:H67)," ")</f>
        <v>59.849901768172892</v>
      </c>
    </row>
    <row r="68" spans="1:9" ht="12" customHeight="1" x14ac:dyDescent="0.2">
      <c r="A68" s="7" t="str">
        <f>'Pregnant Women Participating'!A68</f>
        <v>Wichita, Caddo &amp; Delaware (WCD), OK</v>
      </c>
      <c r="B68" s="35">
        <v>49.042099999999998</v>
      </c>
      <c r="C68" s="35">
        <v>69.228800000000007</v>
      </c>
      <c r="D68" s="35">
        <v>69.993499999999997</v>
      </c>
      <c r="E68" s="35">
        <v>48.506100000000004</v>
      </c>
      <c r="F68" s="35">
        <v>63.362000000000002</v>
      </c>
      <c r="G68" s="35">
        <v>62.901200000000003</v>
      </c>
      <c r="H68" s="35">
        <v>62.484200000000001</v>
      </c>
      <c r="I68" s="34">
        <f>IF(SUM('Total Number of Participants'!B68:H68)&gt;0,'Food Costs'!I68/SUM('Total Number of Participants'!B68:H68)," ")</f>
        <v>60.717711231512666</v>
      </c>
    </row>
    <row r="69" spans="1:9" s="17" customFormat="1" ht="24.75" customHeight="1" x14ac:dyDescent="0.2">
      <c r="A69" s="14" t="str">
        <f>'Pregnant Women Participating'!A69</f>
        <v>Southwest Region</v>
      </c>
      <c r="B69" s="37">
        <v>46.494599999999998</v>
      </c>
      <c r="C69" s="37">
        <v>53.379300000000001</v>
      </c>
      <c r="D69" s="37">
        <v>55.902299999999997</v>
      </c>
      <c r="E69" s="37">
        <v>51.003399999999999</v>
      </c>
      <c r="F69" s="37">
        <v>54.311399999999999</v>
      </c>
      <c r="G69" s="37">
        <v>57.6021</v>
      </c>
      <c r="H69" s="37">
        <v>56.584899999999998</v>
      </c>
      <c r="I69" s="41">
        <f>IF(SUM('Total Number of Participants'!B69:H69)&gt;0,'Food Costs'!I69/SUM('Total Number of Participants'!B69:H69)," ")</f>
        <v>53.595723584024221</v>
      </c>
    </row>
    <row r="70" spans="1:9" ht="12" customHeight="1" x14ac:dyDescent="0.2">
      <c r="A70" s="7" t="str">
        <f>'Pregnant Women Participating'!A70</f>
        <v>Colorado</v>
      </c>
      <c r="B70" s="34">
        <v>57.1021</v>
      </c>
      <c r="C70" s="35">
        <v>56.277900000000002</v>
      </c>
      <c r="D70" s="35">
        <v>58.866999999999997</v>
      </c>
      <c r="E70" s="35">
        <v>61.777900000000002</v>
      </c>
      <c r="F70" s="35">
        <v>60.8476</v>
      </c>
      <c r="G70" s="35">
        <v>63.0488</v>
      </c>
      <c r="H70" s="35">
        <v>59.597700000000003</v>
      </c>
      <c r="I70" s="34">
        <f>IF(SUM('Total Number of Participants'!B70:H70)&gt;0,'Food Costs'!I70/SUM('Total Number of Participants'!B70:H70)," ")</f>
        <v>59.650301208415925</v>
      </c>
    </row>
    <row r="71" spans="1:9" ht="12" customHeight="1" x14ac:dyDescent="0.2">
      <c r="A71" s="7" t="str">
        <f>'Pregnant Women Participating'!A71</f>
        <v>Kansas</v>
      </c>
      <c r="B71" s="34">
        <v>55.3307</v>
      </c>
      <c r="C71" s="35">
        <v>55.232399999999998</v>
      </c>
      <c r="D71" s="35">
        <v>55.3035</v>
      </c>
      <c r="E71" s="35">
        <v>58.523800000000001</v>
      </c>
      <c r="F71" s="35">
        <v>54.058500000000002</v>
      </c>
      <c r="G71" s="35">
        <v>56.847700000000003</v>
      </c>
      <c r="H71" s="35">
        <v>62.555100000000003</v>
      </c>
      <c r="I71" s="34">
        <f>IF(SUM('Total Number of Participants'!B71:H71)&gt;0,'Food Costs'!I71/SUM('Total Number of Participants'!B71:H71)," ")</f>
        <v>56.839011578977917</v>
      </c>
    </row>
    <row r="72" spans="1:9" ht="12" customHeight="1" x14ac:dyDescent="0.2">
      <c r="A72" s="7" t="str">
        <f>'Pregnant Women Participating'!A72</f>
        <v>Missouri</v>
      </c>
      <c r="B72" s="34">
        <v>15.3964</v>
      </c>
      <c r="C72" s="35">
        <v>58.0092</v>
      </c>
      <c r="D72" s="35">
        <v>82.1935</v>
      </c>
      <c r="E72" s="35">
        <v>51.488100000000003</v>
      </c>
      <c r="F72" s="35">
        <v>23.9132</v>
      </c>
      <c r="G72" s="35">
        <v>52.524000000000001</v>
      </c>
      <c r="H72" s="35">
        <v>50.213299999999997</v>
      </c>
      <c r="I72" s="34">
        <f>IF(SUM('Total Number of Participants'!B72:H72)&gt;0,'Food Costs'!I72/SUM('Total Number of Participants'!B72:H72)," ")</f>
        <v>47.586139913766097</v>
      </c>
    </row>
    <row r="73" spans="1:9" ht="12" customHeight="1" x14ac:dyDescent="0.2">
      <c r="A73" s="7" t="str">
        <f>'Pregnant Women Participating'!A73</f>
        <v>Montana</v>
      </c>
      <c r="B73" s="34">
        <v>59.777099999999997</v>
      </c>
      <c r="C73" s="35">
        <v>32.793900000000001</v>
      </c>
      <c r="D73" s="35">
        <v>41.436500000000002</v>
      </c>
      <c r="E73" s="35">
        <v>47.8414</v>
      </c>
      <c r="F73" s="35">
        <v>67.785799999999995</v>
      </c>
      <c r="G73" s="35">
        <v>50.709099999999999</v>
      </c>
      <c r="H73" s="35">
        <v>33.448</v>
      </c>
      <c r="I73" s="34">
        <f>IF(SUM('Total Number of Participants'!B73:H73)&gt;0,'Food Costs'!I73/SUM('Total Number of Participants'!B73:H73)," ")</f>
        <v>47.70083549964162</v>
      </c>
    </row>
    <row r="74" spans="1:9" ht="12" customHeight="1" x14ac:dyDescent="0.2">
      <c r="A74" s="7" t="str">
        <f>'Pregnant Women Participating'!A74</f>
        <v>Nebraska</v>
      </c>
      <c r="B74" s="34">
        <v>56.613500000000002</v>
      </c>
      <c r="C74" s="35">
        <v>54.996600000000001</v>
      </c>
      <c r="D74" s="35">
        <v>56.5291</v>
      </c>
      <c r="E74" s="35">
        <v>57.4298</v>
      </c>
      <c r="F74" s="35">
        <v>55.767600000000002</v>
      </c>
      <c r="G74" s="35">
        <v>58.203299999999999</v>
      </c>
      <c r="H74" s="35">
        <v>57.790599999999998</v>
      </c>
      <c r="I74" s="34">
        <f>IF(SUM('Total Number of Participants'!B74:H74)&gt;0,'Food Costs'!I74/SUM('Total Number of Participants'!B74:H74)," ")</f>
        <v>56.755412799463251</v>
      </c>
    </row>
    <row r="75" spans="1:9" ht="12" customHeight="1" x14ac:dyDescent="0.2">
      <c r="A75" s="7" t="str">
        <f>'Pregnant Women Participating'!A75</f>
        <v>North Dakota</v>
      </c>
      <c r="B75" s="34">
        <v>77.933300000000003</v>
      </c>
      <c r="C75" s="35">
        <v>34.295099999999998</v>
      </c>
      <c r="D75" s="35">
        <v>29.802700000000002</v>
      </c>
      <c r="E75" s="35">
        <v>22.6264</v>
      </c>
      <c r="F75" s="35">
        <v>84.096000000000004</v>
      </c>
      <c r="G75" s="35">
        <v>36.9373</v>
      </c>
      <c r="H75" s="35">
        <v>55.969200000000001</v>
      </c>
      <c r="I75" s="34">
        <f>IF(SUM('Total Number of Participants'!B75:H75)&gt;0,'Food Costs'!I75/SUM('Total Number of Participants'!B75:H75)," ")</f>
        <v>48.887157995738619</v>
      </c>
    </row>
    <row r="76" spans="1:9" ht="12" customHeight="1" x14ac:dyDescent="0.2">
      <c r="A76" s="7" t="str">
        <f>'Pregnant Women Participating'!A76</f>
        <v>South Dakota</v>
      </c>
      <c r="B76" s="34">
        <v>72.644599999999997</v>
      </c>
      <c r="C76" s="35">
        <v>48.776600000000002</v>
      </c>
      <c r="D76" s="35">
        <v>51.2973</v>
      </c>
      <c r="E76" s="35">
        <v>75.529700000000005</v>
      </c>
      <c r="F76" s="35">
        <v>22.509699999999999</v>
      </c>
      <c r="G76" s="35">
        <v>55.188400000000001</v>
      </c>
      <c r="H76" s="35">
        <v>53.006</v>
      </c>
      <c r="I76" s="34">
        <f>IF(SUM('Total Number of Participants'!B76:H76)&gt;0,'Food Costs'!I76/SUM('Total Number of Participants'!B76:H76)," ")</f>
        <v>54.198963901673856</v>
      </c>
    </row>
    <row r="77" spans="1:9" ht="12" customHeight="1" x14ac:dyDescent="0.2">
      <c r="A77" s="7" t="str">
        <f>'Pregnant Women Participating'!A77</f>
        <v>Wyoming</v>
      </c>
      <c r="B77" s="34">
        <v>50.2288</v>
      </c>
      <c r="C77" s="35">
        <v>54.119500000000002</v>
      </c>
      <c r="D77" s="35">
        <v>57.221699999999998</v>
      </c>
      <c r="E77" s="35">
        <v>58.393500000000003</v>
      </c>
      <c r="F77" s="35">
        <v>61.049900000000001</v>
      </c>
      <c r="G77" s="35">
        <v>61.912799999999997</v>
      </c>
      <c r="H77" s="35">
        <v>63.370199999999997</v>
      </c>
      <c r="I77" s="34">
        <f>IF(SUM('Total Number of Participants'!B77:H77)&gt;0,'Food Costs'!I77/SUM('Total Number of Participants'!B77:H77)," ")</f>
        <v>58.02707080888441</v>
      </c>
    </row>
    <row r="78" spans="1:9" ht="12" customHeight="1" x14ac:dyDescent="0.2">
      <c r="A78" s="7" t="str">
        <f>'Pregnant Women Participating'!A78</f>
        <v>Ute Mountain Ute Tribe, CO</v>
      </c>
      <c r="B78" s="34">
        <v>74.239699999999999</v>
      </c>
      <c r="C78" s="35">
        <v>65.490099999999998</v>
      </c>
      <c r="D78" s="35">
        <v>64.815299999999993</v>
      </c>
      <c r="E78" s="35">
        <v>81.453900000000004</v>
      </c>
      <c r="F78" s="35">
        <v>68.046099999999996</v>
      </c>
      <c r="G78" s="35">
        <v>72.597399999999993</v>
      </c>
      <c r="H78" s="35">
        <v>75.053399999999996</v>
      </c>
      <c r="I78" s="34">
        <f>IF(SUM('Total Number of Participants'!B78:H78)&gt;0,'Food Costs'!I78/SUM('Total Number of Participants'!B78:H78)," ")</f>
        <v>71.562799616490892</v>
      </c>
    </row>
    <row r="79" spans="1:9" ht="12" customHeight="1" x14ac:dyDescent="0.2">
      <c r="A79" s="7" t="str">
        <f>'Pregnant Women Participating'!A79</f>
        <v>Omaha Sioux, NE</v>
      </c>
      <c r="B79" s="34">
        <v>60.286900000000003</v>
      </c>
      <c r="C79" s="35">
        <v>62.890300000000003</v>
      </c>
      <c r="D79" s="35">
        <v>65.871200000000002</v>
      </c>
      <c r="E79" s="35">
        <v>68.229799999999997</v>
      </c>
      <c r="F79" s="35">
        <v>63.026299999999999</v>
      </c>
      <c r="G79" s="35">
        <v>64.872699999999995</v>
      </c>
      <c r="H79" s="35">
        <v>65.4512</v>
      </c>
      <c r="I79" s="34">
        <f>IF(SUM('Total Number of Participants'!B79:H79)&gt;0,'Food Costs'!I79/SUM('Total Number of Participants'!B79:H79)," ")</f>
        <v>64.354517133956392</v>
      </c>
    </row>
    <row r="80" spans="1:9" ht="12" customHeight="1" x14ac:dyDescent="0.2">
      <c r="A80" s="7" t="str">
        <f>'Pregnant Women Participating'!A80</f>
        <v>Santee Sioux, NE</v>
      </c>
      <c r="B80" s="34">
        <v>71.133300000000006</v>
      </c>
      <c r="C80" s="35">
        <v>73.75</v>
      </c>
      <c r="D80" s="35">
        <v>76.822599999999994</v>
      </c>
      <c r="E80" s="35">
        <v>85.184600000000003</v>
      </c>
      <c r="F80" s="35">
        <v>73.873000000000005</v>
      </c>
      <c r="G80" s="35">
        <v>73.176500000000004</v>
      </c>
      <c r="H80" s="35">
        <v>74.261499999999998</v>
      </c>
      <c r="I80" s="34">
        <f>IF(SUM('Total Number of Participants'!B80:H80)&gt;0,'Food Costs'!I80/SUM('Total Number of Participants'!B80:H80)," ")</f>
        <v>75.492170022371369</v>
      </c>
    </row>
    <row r="81" spans="1:9" ht="12" customHeight="1" x14ac:dyDescent="0.2">
      <c r="A81" s="7" t="str">
        <f>'Pregnant Women Participating'!A81</f>
        <v>Winnebago Tribe, NE</v>
      </c>
      <c r="B81" s="34">
        <v>72.685000000000002</v>
      </c>
      <c r="C81" s="35">
        <v>64.599999999999994</v>
      </c>
      <c r="D81" s="35">
        <v>69.3596</v>
      </c>
      <c r="E81" s="35">
        <v>65.626199999999997</v>
      </c>
      <c r="F81" s="35">
        <v>76.814800000000005</v>
      </c>
      <c r="G81" s="35">
        <v>76.38</v>
      </c>
      <c r="H81" s="35">
        <v>76.242400000000004</v>
      </c>
      <c r="I81" s="34">
        <f>IF(SUM('Total Number of Participants'!B81:H81)&gt;0,'Food Costs'!I81/SUM('Total Number of Participants'!B81:H81)," ")</f>
        <v>71.476129032258058</v>
      </c>
    </row>
    <row r="82" spans="1:9" ht="12" customHeight="1" x14ac:dyDescent="0.2">
      <c r="A82" s="7" t="str">
        <f>'Pregnant Women Participating'!A82</f>
        <v>Standing Rock Sioux Tribe, ND</v>
      </c>
      <c r="B82" s="34">
        <v>92.357399999999998</v>
      </c>
      <c r="C82" s="35">
        <v>86.371200000000002</v>
      </c>
      <c r="D82" s="35">
        <v>89.636399999999995</v>
      </c>
      <c r="E82" s="35">
        <v>89.865499999999997</v>
      </c>
      <c r="F82" s="35">
        <v>78.156000000000006</v>
      </c>
      <c r="G82" s="35">
        <v>81.300899999999999</v>
      </c>
      <c r="H82" s="35">
        <v>67.995500000000007</v>
      </c>
      <c r="I82" s="34">
        <f>IF(SUM('Total Number of Participants'!B82:H82)&gt;0,'Food Costs'!I82/SUM('Total Number of Participants'!B82:H82)," ")</f>
        <v>83.782970550576181</v>
      </c>
    </row>
    <row r="83" spans="1:9" ht="12" customHeight="1" x14ac:dyDescent="0.2">
      <c r="A83" s="7" t="str">
        <f>'Pregnant Women Participating'!A83</f>
        <v>Three Affiliated Tribes, ND</v>
      </c>
      <c r="B83" s="34">
        <v>96.25</v>
      </c>
      <c r="C83" s="35">
        <v>91.337000000000003</v>
      </c>
      <c r="D83" s="35">
        <v>91.137900000000002</v>
      </c>
      <c r="E83" s="35">
        <v>90.695099999999996</v>
      </c>
      <c r="F83" s="35">
        <v>94.442999999999998</v>
      </c>
      <c r="G83" s="35">
        <v>72.891599999999997</v>
      </c>
      <c r="H83" s="35">
        <v>97.561000000000007</v>
      </c>
      <c r="I83" s="34">
        <f>IF(SUM('Total Number of Participants'!B83:H83)&gt;0,'Food Costs'!I83/SUM('Total Number of Participants'!B83:H83)," ")</f>
        <v>90.71547420965058</v>
      </c>
    </row>
    <row r="84" spans="1:9" ht="12" customHeight="1" x14ac:dyDescent="0.2">
      <c r="A84" s="7" t="str">
        <f>'Pregnant Women Participating'!A84</f>
        <v>Cheyenne River Sioux, SD</v>
      </c>
      <c r="B84" s="34">
        <v>53.906999999999996</v>
      </c>
      <c r="C84" s="35">
        <v>76.991500000000002</v>
      </c>
      <c r="D84" s="35">
        <v>87.252300000000005</v>
      </c>
      <c r="E84" s="35">
        <v>85.666700000000006</v>
      </c>
      <c r="F84" s="35">
        <v>162.93819999999999</v>
      </c>
      <c r="G84" s="35">
        <v>158.58349999999999</v>
      </c>
      <c r="H84" s="35">
        <v>155.1285</v>
      </c>
      <c r="I84" s="34">
        <f>IF(SUM('Total Number of Participants'!B84:H84)&gt;0,'Food Costs'!I84/SUM('Total Number of Participants'!B84:H84)," ")</f>
        <v>110.90504731861199</v>
      </c>
    </row>
    <row r="85" spans="1:9" ht="12" customHeight="1" x14ac:dyDescent="0.2">
      <c r="A85" s="7" t="str">
        <f>'Pregnant Women Participating'!A85</f>
        <v>Rosebud Sioux, SD</v>
      </c>
      <c r="B85" s="34">
        <v>48.728200000000001</v>
      </c>
      <c r="C85" s="35">
        <v>51.836300000000001</v>
      </c>
      <c r="D85" s="35">
        <v>75.088800000000006</v>
      </c>
      <c r="E85" s="35">
        <v>93.540300000000002</v>
      </c>
      <c r="F85" s="35">
        <v>83.449799999999996</v>
      </c>
      <c r="G85" s="35"/>
      <c r="H85" s="35">
        <v>65.623500000000007</v>
      </c>
      <c r="I85" s="34">
        <f>IF(SUM('Total Number of Participants'!B85:H85)&gt;0,'Food Costs'!I85/SUM('Total Number of Participants'!B85:H85)," ")</f>
        <v>59.384111384111385</v>
      </c>
    </row>
    <row r="86" spans="1:9" ht="12" customHeight="1" x14ac:dyDescent="0.2">
      <c r="A86" s="7" t="str">
        <f>'Pregnant Women Participating'!A86</f>
        <v>Northern Arapahoe, WY</v>
      </c>
      <c r="B86" s="34">
        <v>69.802800000000005</v>
      </c>
      <c r="C86" s="35">
        <v>70.751199999999997</v>
      </c>
      <c r="D86" s="35">
        <v>68.278800000000004</v>
      </c>
      <c r="E86" s="35">
        <v>76.583699999999993</v>
      </c>
      <c r="F86" s="35">
        <v>70.512299999999996</v>
      </c>
      <c r="G86" s="35">
        <v>70.809299999999993</v>
      </c>
      <c r="H86" s="35">
        <v>64.519800000000004</v>
      </c>
      <c r="I86" s="34">
        <f>IF(SUM('Total Number of Participants'!B86:H86)&gt;0,'Food Costs'!I86/SUM('Total Number of Participants'!B86:H86)," ")</f>
        <v>70.199582753824757</v>
      </c>
    </row>
    <row r="87" spans="1:9" ht="12" customHeight="1" x14ac:dyDescent="0.2">
      <c r="A87" s="7" t="str">
        <f>'Pregnant Women Participating'!A87</f>
        <v>Shoshone Tribe, WY</v>
      </c>
      <c r="B87" s="34">
        <v>59.239100000000001</v>
      </c>
      <c r="C87" s="35">
        <v>61.5244</v>
      </c>
      <c r="D87" s="35">
        <v>65.258799999999994</v>
      </c>
      <c r="E87" s="35">
        <v>66.758600000000001</v>
      </c>
      <c r="F87" s="35">
        <v>65.771100000000004</v>
      </c>
      <c r="G87" s="35">
        <v>77.747</v>
      </c>
      <c r="H87" s="35">
        <v>73.968100000000007</v>
      </c>
      <c r="I87" s="34">
        <f>IF(SUM('Total Number of Participants'!B87:H87)&gt;0,'Food Costs'!I87/SUM('Total Number of Participants'!B87:H87)," ")</f>
        <v>67.186468646864682</v>
      </c>
    </row>
    <row r="88" spans="1:9" s="17" customFormat="1" ht="24.75" customHeight="1" x14ac:dyDescent="0.2">
      <c r="A88" s="14" t="str">
        <f>'Pregnant Women Participating'!A88</f>
        <v>Mountain Plains</v>
      </c>
      <c r="B88" s="37">
        <v>45.604300000000002</v>
      </c>
      <c r="C88" s="37">
        <v>54.552300000000002</v>
      </c>
      <c r="D88" s="37">
        <v>63.0991</v>
      </c>
      <c r="E88" s="37">
        <v>56.6417</v>
      </c>
      <c r="F88" s="37">
        <v>48.0749</v>
      </c>
      <c r="G88" s="37">
        <v>56.838799999999999</v>
      </c>
      <c r="H88" s="37">
        <v>55.892899999999997</v>
      </c>
      <c r="I88" s="41">
        <f>IF(SUM('Total Number of Participants'!B88:H88)&gt;0,'Food Costs'!I88/SUM('Total Number of Participants'!B88:H88)," ")</f>
        <v>54.367078973995042</v>
      </c>
    </row>
    <row r="89" spans="1:9" ht="12" customHeight="1" x14ac:dyDescent="0.2">
      <c r="A89" s="8" t="str">
        <f>'Pregnant Women Participating'!A89</f>
        <v>Alaska</v>
      </c>
      <c r="B89" s="34">
        <v>79.818899999999999</v>
      </c>
      <c r="C89" s="35">
        <v>79.803299999999993</v>
      </c>
      <c r="D89" s="35">
        <v>83.4375</v>
      </c>
      <c r="E89" s="35">
        <v>64.492099999999994</v>
      </c>
      <c r="F89" s="35">
        <v>72.334699999999998</v>
      </c>
      <c r="G89" s="35">
        <v>74.923599999999993</v>
      </c>
      <c r="H89" s="35">
        <v>79.773200000000003</v>
      </c>
      <c r="I89" s="34">
        <f>IF(SUM('Total Number of Participants'!B89:H89)&gt;0,'Food Costs'!I89/SUM('Total Number of Participants'!B89:H89)," ")</f>
        <v>76.37870697197333</v>
      </c>
    </row>
    <row r="90" spans="1:9" ht="12" customHeight="1" x14ac:dyDescent="0.2">
      <c r="A90" s="8" t="str">
        <f>'Pregnant Women Participating'!A90</f>
        <v>American Samoa</v>
      </c>
      <c r="B90" s="34">
        <v>104.1185</v>
      </c>
      <c r="C90" s="35">
        <v>104.22490000000001</v>
      </c>
      <c r="D90" s="35">
        <v>99.053200000000004</v>
      </c>
      <c r="E90" s="35">
        <v>102.5971</v>
      </c>
      <c r="F90" s="35">
        <v>105.184</v>
      </c>
      <c r="G90" s="35">
        <v>109.2655</v>
      </c>
      <c r="H90" s="35">
        <v>115.1203</v>
      </c>
      <c r="I90" s="34">
        <f>IF(SUM('Total Number of Participants'!B90:H90)&gt;0,'Food Costs'!I90/SUM('Total Number of Participants'!B90:H90)," ")</f>
        <v>105.61917117117117</v>
      </c>
    </row>
    <row r="91" spans="1:9" ht="12" customHeight="1" x14ac:dyDescent="0.2">
      <c r="A91" s="8" t="str">
        <f>'Pregnant Women Participating'!A91</f>
        <v>California</v>
      </c>
      <c r="B91" s="34">
        <v>66.684799999999996</v>
      </c>
      <c r="C91" s="35">
        <v>66.812899999999999</v>
      </c>
      <c r="D91" s="35">
        <v>69.216700000000003</v>
      </c>
      <c r="E91" s="35">
        <v>72.926900000000003</v>
      </c>
      <c r="F91" s="35">
        <v>70.103200000000001</v>
      </c>
      <c r="G91" s="35">
        <v>71.069100000000006</v>
      </c>
      <c r="H91" s="35">
        <v>71.061899999999994</v>
      </c>
      <c r="I91" s="34">
        <f>IF(SUM('Total Number of Participants'!B91:H91)&gt;0,'Food Costs'!I91/SUM('Total Number of Participants'!B91:H91)," ")</f>
        <v>69.696244585684298</v>
      </c>
    </row>
    <row r="92" spans="1:9" ht="12" customHeight="1" x14ac:dyDescent="0.2">
      <c r="A92" s="8" t="str">
        <f>'Pregnant Women Participating'!A92</f>
        <v>Guam</v>
      </c>
      <c r="B92" s="34">
        <v>93.238399999999999</v>
      </c>
      <c r="C92" s="35">
        <v>90.120699999999999</v>
      </c>
      <c r="D92" s="35">
        <v>91.380499999999998</v>
      </c>
      <c r="E92" s="35">
        <v>96.540800000000004</v>
      </c>
      <c r="F92" s="35">
        <v>87.301900000000003</v>
      </c>
      <c r="G92" s="35">
        <v>97.362399999999994</v>
      </c>
      <c r="H92" s="35">
        <v>103.3232</v>
      </c>
      <c r="I92" s="34">
        <f>IF(SUM('Total Number of Participants'!B92:H92)&gt;0,'Food Costs'!I92/SUM('Total Number of Participants'!B92:H92)," ")</f>
        <v>94.170211347423162</v>
      </c>
    </row>
    <row r="93" spans="1:9" ht="12" customHeight="1" x14ac:dyDescent="0.2">
      <c r="A93" s="8" t="str">
        <f>'Pregnant Women Participating'!A93</f>
        <v>Hawaii</v>
      </c>
      <c r="B93" s="34">
        <v>71.458799999999997</v>
      </c>
      <c r="C93" s="35">
        <v>69.683300000000003</v>
      </c>
      <c r="D93" s="35">
        <v>70.288200000000003</v>
      </c>
      <c r="E93" s="35">
        <v>74.308000000000007</v>
      </c>
      <c r="F93" s="35">
        <v>68.805800000000005</v>
      </c>
      <c r="G93" s="35">
        <v>70.820700000000002</v>
      </c>
      <c r="H93" s="35">
        <v>78.163300000000007</v>
      </c>
      <c r="I93" s="34">
        <f>IF(SUM('Total Number of Participants'!B93:H93)&gt;0,'Food Costs'!I93/SUM('Total Number of Participants'!B93:H93)," ")</f>
        <v>71.929062435982061</v>
      </c>
    </row>
    <row r="94" spans="1:9" ht="12" customHeight="1" x14ac:dyDescent="0.2">
      <c r="A94" s="8" t="str">
        <f>'Pregnant Women Participating'!A94</f>
        <v>Idaho</v>
      </c>
      <c r="B94" s="34">
        <v>48.595500000000001</v>
      </c>
      <c r="C94" s="35">
        <v>49.493699999999997</v>
      </c>
      <c r="D94" s="35">
        <v>51.753500000000003</v>
      </c>
      <c r="E94" s="35">
        <v>54.195300000000003</v>
      </c>
      <c r="F94" s="35">
        <v>52.238500000000002</v>
      </c>
      <c r="G94" s="35">
        <v>54.283099999999997</v>
      </c>
      <c r="H94" s="35">
        <v>57.508800000000001</v>
      </c>
      <c r="I94" s="34">
        <f>IF(SUM('Total Number of Participants'!B94:H94)&gt;0,'Food Costs'!I94/SUM('Total Number of Participants'!B94:H94)," ")</f>
        <v>52.589866329878603</v>
      </c>
    </row>
    <row r="95" spans="1:9" ht="12" customHeight="1" x14ac:dyDescent="0.2">
      <c r="A95" s="8" t="str">
        <f>'Pregnant Women Participating'!A95</f>
        <v>Nevada</v>
      </c>
      <c r="B95" s="34">
        <v>56.849400000000003</v>
      </c>
      <c r="C95" s="35">
        <v>56.8705</v>
      </c>
      <c r="D95" s="35">
        <v>60.114400000000003</v>
      </c>
      <c r="E95" s="35">
        <v>62.788899999999998</v>
      </c>
      <c r="F95" s="35">
        <v>67.755799999999994</v>
      </c>
      <c r="G95" s="35">
        <v>69.605599999999995</v>
      </c>
      <c r="H95" s="35">
        <v>64.848799999999997</v>
      </c>
      <c r="I95" s="34">
        <f>IF(SUM('Total Number of Participants'!B95:H95)&gt;0,'Food Costs'!I95/SUM('Total Number of Participants'!B95:H95)," ")</f>
        <v>62.669790043944289</v>
      </c>
    </row>
    <row r="96" spans="1:9" ht="12" customHeight="1" x14ac:dyDescent="0.2">
      <c r="A96" s="8" t="str">
        <f>'Pregnant Women Participating'!A96</f>
        <v>Oregon</v>
      </c>
      <c r="B96" s="34">
        <v>41.709800000000001</v>
      </c>
      <c r="C96" s="35">
        <v>46.350499999999997</v>
      </c>
      <c r="D96" s="35">
        <v>67.133899999999997</v>
      </c>
      <c r="E96" s="35">
        <v>45.563800000000001</v>
      </c>
      <c r="F96" s="35">
        <v>53.982500000000002</v>
      </c>
      <c r="G96" s="35">
        <v>57.508200000000002</v>
      </c>
      <c r="H96" s="35">
        <v>62.92</v>
      </c>
      <c r="I96" s="34">
        <f>IF(SUM('Total Number of Participants'!B96:H96)&gt;0,'Food Costs'!I96/SUM('Total Number of Participants'!B96:H96)," ")</f>
        <v>53.59113654634119</v>
      </c>
    </row>
    <row r="97" spans="1:9" ht="12" customHeight="1" x14ac:dyDescent="0.2">
      <c r="A97" s="8" t="str">
        <f>'Pregnant Women Participating'!A97</f>
        <v>Washington</v>
      </c>
      <c r="B97" s="34">
        <v>54.491300000000003</v>
      </c>
      <c r="C97" s="35">
        <v>54.898499999999999</v>
      </c>
      <c r="D97" s="35">
        <v>73.1404</v>
      </c>
      <c r="E97" s="35">
        <v>42.678199999999997</v>
      </c>
      <c r="F97" s="35">
        <v>56.661700000000003</v>
      </c>
      <c r="G97" s="35">
        <v>57.811</v>
      </c>
      <c r="H97" s="35">
        <v>53.787700000000001</v>
      </c>
      <c r="I97" s="34">
        <f>IF(SUM('Total Number of Participants'!B97:H97)&gt;0,'Food Costs'!I97/SUM('Total Number of Participants'!B97:H97)," ")</f>
        <v>56.169462829467818</v>
      </c>
    </row>
    <row r="98" spans="1:9" ht="12" customHeight="1" x14ac:dyDescent="0.2">
      <c r="A98" s="8" t="str">
        <f>'Pregnant Women Participating'!A98</f>
        <v>Northern Marianas</v>
      </c>
      <c r="B98" s="34">
        <v>89.959299999999999</v>
      </c>
      <c r="C98" s="35">
        <v>89.824700000000007</v>
      </c>
      <c r="D98" s="35">
        <v>90.598799999999997</v>
      </c>
      <c r="E98" s="35">
        <v>92.6922</v>
      </c>
      <c r="F98" s="35">
        <v>91.9345</v>
      </c>
      <c r="G98" s="35">
        <v>96.190399999999997</v>
      </c>
      <c r="H98" s="35">
        <v>100.9546</v>
      </c>
      <c r="I98" s="34">
        <f>IF(SUM('Total Number of Participants'!B98:H98)&gt;0,'Food Costs'!I98/SUM('Total Number of Participants'!B98:H98)," ")</f>
        <v>93.151303689278379</v>
      </c>
    </row>
    <row r="99" spans="1:9" ht="12" customHeight="1" x14ac:dyDescent="0.2">
      <c r="A99" s="8" t="str">
        <f>'Pregnant Women Participating'!A99</f>
        <v>Inter-Tribal Council, NV</v>
      </c>
      <c r="B99" s="34">
        <v>34.506999999999998</v>
      </c>
      <c r="C99" s="35">
        <v>58.904499999999999</v>
      </c>
      <c r="D99" s="35">
        <v>28.338799999999999</v>
      </c>
      <c r="E99" s="35">
        <v>51.81</v>
      </c>
      <c r="F99" s="35">
        <v>60.144100000000002</v>
      </c>
      <c r="G99" s="35">
        <v>37.199100000000001</v>
      </c>
      <c r="H99" s="35">
        <v>60.181600000000003</v>
      </c>
      <c r="I99" s="34">
        <f>IF(SUM('Total Number of Participants'!B99:H99)&gt;0,'Food Costs'!I99/SUM('Total Number of Participants'!B99:H99)," ")</f>
        <v>47.540723981900456</v>
      </c>
    </row>
    <row r="100" spans="1:9" s="17" customFormat="1" ht="24.75" customHeight="1" x14ac:dyDescent="0.2">
      <c r="A100" s="14" t="str">
        <f>'Pregnant Women Participating'!A100</f>
        <v>Western Region</v>
      </c>
      <c r="B100" s="37">
        <v>63.652200000000001</v>
      </c>
      <c r="C100" s="37">
        <v>64.036799999999999</v>
      </c>
      <c r="D100" s="37">
        <v>69.099299999999999</v>
      </c>
      <c r="E100" s="37">
        <v>67.500799999999998</v>
      </c>
      <c r="F100" s="37">
        <v>67.461699999999993</v>
      </c>
      <c r="G100" s="37">
        <v>68.734999999999999</v>
      </c>
      <c r="H100" s="37">
        <v>68.751800000000003</v>
      </c>
      <c r="I100" s="41">
        <f>IF(SUM('Total Number of Participants'!B100:H100)&gt;0,'Food Costs'!I100/SUM('Total Number of Participants'!B100:H100)," ")</f>
        <v>67.032997418380049</v>
      </c>
    </row>
    <row r="101" spans="1:9" s="31" customFormat="1" ht="16.5" customHeight="1" thickBot="1" x14ac:dyDescent="0.25">
      <c r="A101" s="28" t="str">
        <f>'Pregnant Women Participating'!A101</f>
        <v>TOTAL</v>
      </c>
      <c r="B101" s="38">
        <v>59.716099999999997</v>
      </c>
      <c r="C101" s="39">
        <v>63.204799999999999</v>
      </c>
      <c r="D101" s="39">
        <v>65.703299999999999</v>
      </c>
      <c r="E101" s="39">
        <v>63.678800000000003</v>
      </c>
      <c r="F101" s="39">
        <v>63.706200000000003</v>
      </c>
      <c r="G101" s="39">
        <v>66.319500000000005</v>
      </c>
      <c r="H101" s="39">
        <v>66.853200000000001</v>
      </c>
      <c r="I101" s="42">
        <f>IF(SUM('Total Number of Participants'!B101:H101)&gt;0,'Food Costs'!I101/SUM('Total Number of Participants'!B101:H101)," ")</f>
        <v>64.162884559772706</v>
      </c>
    </row>
    <row r="102" spans="1:9" ht="12.75" customHeight="1" thickTop="1" x14ac:dyDescent="0.2">
      <c r="A102" s="9"/>
    </row>
    <row r="103" spans="1:9" x14ac:dyDescent="0.2">
      <c r="A103" s="9"/>
    </row>
    <row r="104" spans="1:9" customFormat="1" ht="12.75" x14ac:dyDescent="0.2">
      <c r="A104" s="10" t="s">
        <v>1</v>
      </c>
      <c r="B104" s="40"/>
      <c r="C104" s="40"/>
      <c r="D104" s="40"/>
      <c r="E104" s="40"/>
      <c r="F104" s="40"/>
      <c r="G104" s="40"/>
      <c r="H104" s="40"/>
      <c r="I104" s="40"/>
    </row>
    <row r="105" spans="1:9" ht="12.75" customHeight="1" x14ac:dyDescent="0.2"/>
    <row r="106" spans="1:9" ht="12.75" customHeight="1" x14ac:dyDescent="0.2"/>
    <row r="107" spans="1:9" ht="12.75" customHeight="1" x14ac:dyDescent="0.2"/>
    <row r="108" spans="1:9" ht="12.75" customHeight="1" x14ac:dyDescent="0.2"/>
    <row r="109" spans="1:9" ht="12.75" customHeight="1" x14ac:dyDescent="0.2"/>
    <row r="110" spans="1:9" ht="12.75" customHeight="1" x14ac:dyDescent="0.2"/>
    <row r="111" spans="1:9" ht="12.75" customHeight="1" x14ac:dyDescent="0.2"/>
    <row r="112" spans="1:9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I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9" width="13.7109375" style="3" customWidth="1"/>
    <col min="10" max="16384" width="9.140625" style="3"/>
  </cols>
  <sheetData>
    <row r="1" spans="1:9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</row>
    <row r="2" spans="1:9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</row>
    <row r="3" spans="1:9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</row>
    <row r="4" spans="1:9" ht="12" customHeight="1" x14ac:dyDescent="0.2">
      <c r="A4" s="2"/>
      <c r="B4" s="2"/>
      <c r="C4" s="2"/>
      <c r="D4" s="2"/>
      <c r="E4" s="2"/>
      <c r="F4" s="2"/>
      <c r="G4" s="2"/>
      <c r="H4" s="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2" t="s">
        <v>23</v>
      </c>
    </row>
    <row r="6" spans="1:9" ht="12" customHeight="1" x14ac:dyDescent="0.2">
      <c r="A6" s="7" t="str">
        <f>'Pregnant Women Participating'!A6</f>
        <v>Connecticut</v>
      </c>
      <c r="B6" s="13">
        <v>3163840</v>
      </c>
      <c r="C6" s="4">
        <v>3244636</v>
      </c>
      <c r="D6" s="4">
        <v>3243632</v>
      </c>
      <c r="E6" s="4">
        <v>3484693</v>
      </c>
      <c r="F6" s="4">
        <v>2880362</v>
      </c>
      <c r="G6" s="4">
        <v>3584684</v>
      </c>
      <c r="H6" s="4">
        <v>3327975</v>
      </c>
      <c r="I6" s="13">
        <f t="shared" ref="I6:I101" si="0">IF(SUM(B6:H6)&gt;0,SUM(B6:H6)," ")</f>
        <v>22929822</v>
      </c>
    </row>
    <row r="7" spans="1:9" ht="12" customHeight="1" x14ac:dyDescent="0.2">
      <c r="A7" s="7" t="str">
        <f>'Pregnant Women Participating'!A7</f>
        <v>Maine</v>
      </c>
      <c r="B7" s="13">
        <v>1115581</v>
      </c>
      <c r="C7" s="4">
        <v>1067116</v>
      </c>
      <c r="D7" s="4">
        <v>1098442</v>
      </c>
      <c r="E7" s="4">
        <v>1156162</v>
      </c>
      <c r="F7" s="4">
        <v>971063</v>
      </c>
      <c r="G7" s="4">
        <v>989274</v>
      </c>
      <c r="H7" s="4">
        <v>957362</v>
      </c>
      <c r="I7" s="13">
        <f t="shared" si="0"/>
        <v>7355000</v>
      </c>
    </row>
    <row r="8" spans="1:9" ht="12" customHeight="1" x14ac:dyDescent="0.2">
      <c r="A8" s="7" t="str">
        <f>'Pregnant Women Participating'!A8</f>
        <v>Massachusetts</v>
      </c>
      <c r="B8" s="13">
        <v>6957534</v>
      </c>
      <c r="C8" s="4">
        <v>6797543</v>
      </c>
      <c r="D8" s="4">
        <v>6794259</v>
      </c>
      <c r="E8" s="4">
        <v>7236002</v>
      </c>
      <c r="F8" s="4">
        <v>6912113</v>
      </c>
      <c r="G8" s="4">
        <v>7099211</v>
      </c>
      <c r="H8" s="4">
        <v>7091820</v>
      </c>
      <c r="I8" s="13">
        <f t="shared" si="0"/>
        <v>48888482</v>
      </c>
    </row>
    <row r="9" spans="1:9" ht="12" customHeight="1" x14ac:dyDescent="0.2">
      <c r="A9" s="7" t="str">
        <f>'Pregnant Women Participating'!A9</f>
        <v>New Hampshire</v>
      </c>
      <c r="B9" s="13">
        <v>612887</v>
      </c>
      <c r="C9" s="4">
        <v>605634</v>
      </c>
      <c r="D9" s="4">
        <v>602646</v>
      </c>
      <c r="E9" s="4">
        <v>638962</v>
      </c>
      <c r="F9" s="4">
        <v>587786</v>
      </c>
      <c r="G9" s="4">
        <v>602607</v>
      </c>
      <c r="H9" s="4">
        <v>656012</v>
      </c>
      <c r="I9" s="13">
        <f t="shared" si="0"/>
        <v>4306534</v>
      </c>
    </row>
    <row r="10" spans="1:9" ht="12" customHeight="1" x14ac:dyDescent="0.2">
      <c r="A10" s="7" t="str">
        <f>'Pregnant Women Participating'!A10</f>
        <v>New York</v>
      </c>
      <c r="B10" s="13">
        <v>35458121</v>
      </c>
      <c r="C10" s="4">
        <v>34751099</v>
      </c>
      <c r="D10" s="4">
        <v>35172317</v>
      </c>
      <c r="E10" s="4">
        <v>37164889</v>
      </c>
      <c r="F10" s="4">
        <v>36997449</v>
      </c>
      <c r="G10" s="4">
        <v>36911322</v>
      </c>
      <c r="H10" s="4">
        <v>37487606</v>
      </c>
      <c r="I10" s="13">
        <f t="shared" si="0"/>
        <v>253942803</v>
      </c>
    </row>
    <row r="11" spans="1:9" ht="12" customHeight="1" x14ac:dyDescent="0.2">
      <c r="A11" s="7" t="str">
        <f>'Pregnant Women Participating'!A11</f>
        <v>Rhode Island</v>
      </c>
      <c r="B11" s="13">
        <v>1095748</v>
      </c>
      <c r="C11" s="4">
        <v>1096843</v>
      </c>
      <c r="D11" s="4">
        <v>1126871</v>
      </c>
      <c r="E11" s="4">
        <v>1144523</v>
      </c>
      <c r="F11" s="4">
        <v>1164000</v>
      </c>
      <c r="G11" s="4">
        <v>1123800</v>
      </c>
      <c r="H11" s="4">
        <v>1153000</v>
      </c>
      <c r="I11" s="13">
        <f t="shared" si="0"/>
        <v>7904785</v>
      </c>
    </row>
    <row r="12" spans="1:9" ht="12" customHeight="1" x14ac:dyDescent="0.2">
      <c r="A12" s="7" t="str">
        <f>'Pregnant Women Participating'!A12</f>
        <v>Vermont</v>
      </c>
      <c r="B12" s="13">
        <v>444876</v>
      </c>
      <c r="C12" s="4">
        <v>551773</v>
      </c>
      <c r="D12" s="4">
        <v>569306</v>
      </c>
      <c r="E12" s="4">
        <v>730151</v>
      </c>
      <c r="F12" s="4">
        <v>635087</v>
      </c>
      <c r="G12" s="4">
        <v>632087</v>
      </c>
      <c r="H12" s="4">
        <v>639545</v>
      </c>
      <c r="I12" s="13">
        <f t="shared" si="0"/>
        <v>4202825</v>
      </c>
    </row>
    <row r="13" spans="1:9" ht="12" customHeight="1" x14ac:dyDescent="0.2">
      <c r="A13" s="7" t="str">
        <f>'Pregnant Women Participating'!A13</f>
        <v>Virgin Islands</v>
      </c>
      <c r="B13" s="13">
        <v>159962</v>
      </c>
      <c r="C13" s="4">
        <v>273694</v>
      </c>
      <c r="D13" s="4">
        <v>145081</v>
      </c>
      <c r="E13" s="4">
        <v>282699</v>
      </c>
      <c r="F13" s="4">
        <v>219612</v>
      </c>
      <c r="G13" s="4">
        <v>229876</v>
      </c>
      <c r="H13" s="4">
        <v>252807</v>
      </c>
      <c r="I13" s="13">
        <f t="shared" si="0"/>
        <v>1563731</v>
      </c>
    </row>
    <row r="14" spans="1:9" ht="12" customHeight="1" x14ac:dyDescent="0.2">
      <c r="A14" s="7" t="str">
        <f>'Pregnant Women Participating'!A14</f>
        <v>Pleasant Point, ME</v>
      </c>
      <c r="B14" s="13">
        <v>2476</v>
      </c>
      <c r="C14" s="4">
        <v>2192</v>
      </c>
      <c r="D14" s="4">
        <v>2102</v>
      </c>
      <c r="E14" s="4">
        <v>3351</v>
      </c>
      <c r="F14" s="4">
        <v>5820</v>
      </c>
      <c r="G14" s="4">
        <v>5820</v>
      </c>
      <c r="H14" s="4">
        <v>5819</v>
      </c>
      <c r="I14" s="13">
        <f t="shared" si="0"/>
        <v>27580</v>
      </c>
    </row>
    <row r="15" spans="1:9" s="17" customFormat="1" ht="24.75" customHeight="1" x14ac:dyDescent="0.2">
      <c r="A15" s="14" t="str">
        <f>'Pregnant Women Participating'!A15</f>
        <v>Northeast Region</v>
      </c>
      <c r="B15" s="16">
        <v>49011025</v>
      </c>
      <c r="C15" s="15">
        <v>48390530</v>
      </c>
      <c r="D15" s="15">
        <v>48754656</v>
      </c>
      <c r="E15" s="15">
        <v>51841432</v>
      </c>
      <c r="F15" s="15">
        <v>50373292</v>
      </c>
      <c r="G15" s="15">
        <v>51178681</v>
      </c>
      <c r="H15" s="15">
        <v>51571946</v>
      </c>
      <c r="I15" s="16">
        <f t="shared" si="0"/>
        <v>351121562</v>
      </c>
    </row>
    <row r="16" spans="1:9" ht="12" customHeight="1" x14ac:dyDescent="0.2">
      <c r="A16" s="7" t="str">
        <f>'Pregnant Women Participating'!A16</f>
        <v>Delaware</v>
      </c>
      <c r="B16" s="4">
        <v>1079088</v>
      </c>
      <c r="C16" s="4">
        <v>1038740</v>
      </c>
      <c r="D16" s="4">
        <v>1050023</v>
      </c>
      <c r="E16" s="4">
        <v>1127971</v>
      </c>
      <c r="F16" s="4">
        <v>1023990</v>
      </c>
      <c r="G16" s="4">
        <v>758546</v>
      </c>
      <c r="H16" s="4">
        <v>1617539</v>
      </c>
      <c r="I16" s="13">
        <f t="shared" si="0"/>
        <v>7695897</v>
      </c>
    </row>
    <row r="17" spans="1:9" ht="12" customHeight="1" x14ac:dyDescent="0.2">
      <c r="A17" s="7" t="str">
        <f>'Pregnant Women Participating'!A17</f>
        <v>District of Columbia</v>
      </c>
      <c r="B17" s="4">
        <v>690842</v>
      </c>
      <c r="C17" s="4">
        <v>950637</v>
      </c>
      <c r="D17" s="4">
        <v>1018542</v>
      </c>
      <c r="E17" s="4">
        <v>73852</v>
      </c>
      <c r="F17" s="4">
        <v>581900</v>
      </c>
      <c r="G17" s="4">
        <v>707576</v>
      </c>
      <c r="H17" s="4">
        <v>989460</v>
      </c>
      <c r="I17" s="13">
        <f t="shared" si="0"/>
        <v>5012809</v>
      </c>
    </row>
    <row r="18" spans="1:9" ht="12" customHeight="1" x14ac:dyDescent="0.2">
      <c r="A18" s="7" t="str">
        <f>'Pregnant Women Participating'!A18</f>
        <v>Maryland</v>
      </c>
      <c r="B18" s="4">
        <v>7658832</v>
      </c>
      <c r="C18" s="4">
        <v>10115976</v>
      </c>
      <c r="D18" s="4">
        <v>7634843</v>
      </c>
      <c r="E18" s="4">
        <v>5288114</v>
      </c>
      <c r="F18" s="4">
        <v>7688184</v>
      </c>
      <c r="G18" s="4">
        <v>7835754</v>
      </c>
      <c r="H18" s="4">
        <v>8594160</v>
      </c>
      <c r="I18" s="13">
        <f t="shared" si="0"/>
        <v>54815863</v>
      </c>
    </row>
    <row r="19" spans="1:9" ht="12" customHeight="1" x14ac:dyDescent="0.2">
      <c r="A19" s="7" t="str">
        <f>'Pregnant Women Participating'!A19</f>
        <v>New Jersey</v>
      </c>
      <c r="B19" s="4">
        <v>13775047</v>
      </c>
      <c r="C19" s="4">
        <v>13700289</v>
      </c>
      <c r="D19" s="4">
        <v>13817649</v>
      </c>
      <c r="E19" s="4">
        <v>14471479</v>
      </c>
      <c r="F19" s="4">
        <v>14460529</v>
      </c>
      <c r="G19" s="4">
        <v>14401931</v>
      </c>
      <c r="H19" s="4">
        <v>14548334</v>
      </c>
      <c r="I19" s="13">
        <f t="shared" si="0"/>
        <v>99175258</v>
      </c>
    </row>
    <row r="20" spans="1:9" ht="12" customHeight="1" x14ac:dyDescent="0.2">
      <c r="A20" s="7" t="str">
        <f>'Pregnant Women Participating'!A20</f>
        <v>Pennsylvania</v>
      </c>
      <c r="B20" s="4">
        <v>9340813</v>
      </c>
      <c r="C20" s="4">
        <v>16079721</v>
      </c>
      <c r="D20" s="4">
        <v>16501980</v>
      </c>
      <c r="E20" s="4">
        <v>6249936</v>
      </c>
      <c r="F20" s="4">
        <v>12848531</v>
      </c>
      <c r="G20" s="4">
        <v>13360225</v>
      </c>
      <c r="H20" s="4">
        <v>13319906</v>
      </c>
      <c r="I20" s="13">
        <f t="shared" si="0"/>
        <v>87701112</v>
      </c>
    </row>
    <row r="21" spans="1:9" ht="12" customHeight="1" x14ac:dyDescent="0.2">
      <c r="A21" s="7" t="str">
        <f>'Pregnant Women Participating'!A21</f>
        <v>Puerto Rico</v>
      </c>
      <c r="B21" s="4">
        <v>14251274</v>
      </c>
      <c r="C21" s="4">
        <v>13654406</v>
      </c>
      <c r="D21" s="4">
        <v>13547771</v>
      </c>
      <c r="E21" s="4">
        <v>14115778</v>
      </c>
      <c r="F21" s="4">
        <v>14373166</v>
      </c>
      <c r="G21" s="4">
        <v>14420556</v>
      </c>
      <c r="H21" s="4">
        <v>14420658</v>
      </c>
      <c r="I21" s="13">
        <f t="shared" si="0"/>
        <v>98783609</v>
      </c>
    </row>
    <row r="22" spans="1:9" ht="12" customHeight="1" x14ac:dyDescent="0.2">
      <c r="A22" s="7" t="str">
        <f>'Pregnant Women Participating'!A22</f>
        <v>Virginia</v>
      </c>
      <c r="B22" s="4">
        <v>3586942</v>
      </c>
      <c r="C22" s="4">
        <v>8075289</v>
      </c>
      <c r="D22" s="4">
        <v>5876767</v>
      </c>
      <c r="E22" s="4">
        <v>5910868</v>
      </c>
      <c r="F22" s="4">
        <v>5779118</v>
      </c>
      <c r="G22" s="4">
        <v>3511726</v>
      </c>
      <c r="H22" s="4">
        <v>6149559</v>
      </c>
      <c r="I22" s="13">
        <f t="shared" si="0"/>
        <v>38890269</v>
      </c>
    </row>
    <row r="23" spans="1:9" ht="12" customHeight="1" x14ac:dyDescent="0.2">
      <c r="A23" s="7" t="str">
        <f>'Pregnant Women Participating'!A23</f>
        <v>West Virginia</v>
      </c>
      <c r="B23" s="4">
        <v>2132393</v>
      </c>
      <c r="C23" s="4">
        <v>2083687</v>
      </c>
      <c r="D23" s="4">
        <v>2087689</v>
      </c>
      <c r="E23" s="4">
        <v>2165718</v>
      </c>
      <c r="F23" s="4">
        <v>1983897</v>
      </c>
      <c r="G23" s="4">
        <v>2006372</v>
      </c>
      <c r="H23" s="4">
        <v>2029395</v>
      </c>
      <c r="I23" s="13">
        <f t="shared" si="0"/>
        <v>14489151</v>
      </c>
    </row>
    <row r="24" spans="1:9" s="17" customFormat="1" ht="24.75" customHeight="1" x14ac:dyDescent="0.2">
      <c r="A24" s="14" t="str">
        <f>'Pregnant Women Participating'!A24</f>
        <v>Mid-Atlantic Region</v>
      </c>
      <c r="B24" s="15">
        <v>52515231</v>
      </c>
      <c r="C24" s="15">
        <v>65698745</v>
      </c>
      <c r="D24" s="15">
        <v>61535264</v>
      </c>
      <c r="E24" s="15">
        <v>49403716</v>
      </c>
      <c r="F24" s="15">
        <v>58739315</v>
      </c>
      <c r="G24" s="15">
        <v>57002686</v>
      </c>
      <c r="H24" s="15">
        <v>61669011</v>
      </c>
      <c r="I24" s="16">
        <f t="shared" si="0"/>
        <v>406563968</v>
      </c>
    </row>
    <row r="25" spans="1:9" ht="12" customHeight="1" x14ac:dyDescent="0.2">
      <c r="A25" s="7" t="str">
        <f>'Pregnant Women Participating'!A25</f>
        <v>Alabama</v>
      </c>
      <c r="B25" s="4">
        <v>6279851</v>
      </c>
      <c r="C25" s="4">
        <v>5353379</v>
      </c>
      <c r="D25" s="4">
        <v>6944083</v>
      </c>
      <c r="E25" s="4">
        <v>7106836</v>
      </c>
      <c r="F25" s="4">
        <v>6635085</v>
      </c>
      <c r="G25" s="4">
        <v>7336498</v>
      </c>
      <c r="H25" s="4">
        <v>7314959</v>
      </c>
      <c r="I25" s="13">
        <f t="shared" si="0"/>
        <v>46970691</v>
      </c>
    </row>
    <row r="26" spans="1:9" ht="12" customHeight="1" x14ac:dyDescent="0.2">
      <c r="A26" s="7" t="str">
        <f>'Pregnant Women Participating'!A26</f>
        <v>Florida</v>
      </c>
      <c r="B26" s="4">
        <v>23209568</v>
      </c>
      <c r="C26" s="4">
        <v>31339708</v>
      </c>
      <c r="D26" s="4">
        <v>27141561</v>
      </c>
      <c r="E26" s="4">
        <v>29554142</v>
      </c>
      <c r="F26" s="4">
        <v>29084520</v>
      </c>
      <c r="G26" s="4">
        <v>29950132</v>
      </c>
      <c r="H26" s="4">
        <v>31585801</v>
      </c>
      <c r="I26" s="13">
        <f t="shared" si="0"/>
        <v>201865432</v>
      </c>
    </row>
    <row r="27" spans="1:9" ht="12" customHeight="1" x14ac:dyDescent="0.2">
      <c r="A27" s="7" t="str">
        <f>'Pregnant Women Participating'!A27</f>
        <v>Georgia</v>
      </c>
      <c r="B27" s="4">
        <v>14747060</v>
      </c>
      <c r="C27" s="4">
        <v>14166281</v>
      </c>
      <c r="D27" s="4">
        <v>14902437</v>
      </c>
      <c r="E27" s="4">
        <v>15593252</v>
      </c>
      <c r="F27" s="4">
        <v>15009686</v>
      </c>
      <c r="G27" s="4">
        <v>16371329</v>
      </c>
      <c r="H27" s="4">
        <v>16794874</v>
      </c>
      <c r="I27" s="13">
        <f t="shared" si="0"/>
        <v>107584919</v>
      </c>
    </row>
    <row r="28" spans="1:9" ht="12" customHeight="1" x14ac:dyDescent="0.2">
      <c r="A28" s="7" t="str">
        <f>'Pregnant Women Participating'!A28</f>
        <v>Kentucky</v>
      </c>
      <c r="B28" s="4">
        <v>6428693</v>
      </c>
      <c r="C28" s="4">
        <v>6286661</v>
      </c>
      <c r="D28" s="4">
        <v>6511098</v>
      </c>
      <c r="E28" s="4">
        <v>6785615</v>
      </c>
      <c r="F28" s="4">
        <v>6360440</v>
      </c>
      <c r="G28" s="4">
        <v>6604900</v>
      </c>
      <c r="H28" s="4">
        <v>6882021</v>
      </c>
      <c r="I28" s="13">
        <f t="shared" si="0"/>
        <v>45859428</v>
      </c>
    </row>
    <row r="29" spans="1:9" ht="12" customHeight="1" x14ac:dyDescent="0.2">
      <c r="A29" s="7" t="str">
        <f>'Pregnant Women Participating'!A29</f>
        <v>Mississippi</v>
      </c>
      <c r="B29" s="4">
        <v>3495338</v>
      </c>
      <c r="C29" s="4">
        <v>3512041</v>
      </c>
      <c r="D29" s="4">
        <v>3457863</v>
      </c>
      <c r="E29" s="4">
        <v>4095628</v>
      </c>
      <c r="F29" s="4">
        <v>3182762</v>
      </c>
      <c r="G29" s="4">
        <v>3793255</v>
      </c>
      <c r="H29" s="4">
        <v>4165968</v>
      </c>
      <c r="I29" s="13">
        <f t="shared" si="0"/>
        <v>25702855</v>
      </c>
    </row>
    <row r="30" spans="1:9" ht="12" customHeight="1" x14ac:dyDescent="0.2">
      <c r="A30" s="7" t="str">
        <f>'Pregnant Women Participating'!A30</f>
        <v>North Carolina</v>
      </c>
      <c r="B30" s="4">
        <v>15008584</v>
      </c>
      <c r="C30" s="4">
        <v>14349583</v>
      </c>
      <c r="D30" s="4">
        <v>15201072</v>
      </c>
      <c r="E30" s="4">
        <v>15753388</v>
      </c>
      <c r="F30" s="4">
        <v>14979432</v>
      </c>
      <c r="G30" s="4">
        <v>15731510</v>
      </c>
      <c r="H30" s="4">
        <v>15690923</v>
      </c>
      <c r="I30" s="13">
        <f t="shared" si="0"/>
        <v>106714492</v>
      </c>
    </row>
    <row r="31" spans="1:9" ht="12" customHeight="1" x14ac:dyDescent="0.2">
      <c r="A31" s="7" t="str">
        <f>'Pregnant Women Participating'!A31</f>
        <v>South Carolina</v>
      </c>
      <c r="B31" s="4">
        <v>7684076</v>
      </c>
      <c r="C31" s="4">
        <v>7165770</v>
      </c>
      <c r="D31" s="4">
        <v>4478398</v>
      </c>
      <c r="E31" s="4">
        <v>6476012</v>
      </c>
      <c r="F31" s="4">
        <v>4992523</v>
      </c>
      <c r="G31" s="4">
        <v>7868507</v>
      </c>
      <c r="H31" s="4">
        <v>4653116</v>
      </c>
      <c r="I31" s="13">
        <f t="shared" si="0"/>
        <v>43318402</v>
      </c>
    </row>
    <row r="32" spans="1:9" ht="12" customHeight="1" x14ac:dyDescent="0.2">
      <c r="A32" s="7" t="str">
        <f>'Pregnant Women Participating'!A32</f>
        <v>Tennessee</v>
      </c>
      <c r="B32" s="4">
        <v>9710707</v>
      </c>
      <c r="C32" s="4">
        <v>9098802</v>
      </c>
      <c r="D32" s="4">
        <v>12815367</v>
      </c>
      <c r="E32" s="4">
        <v>7498169</v>
      </c>
      <c r="F32" s="4">
        <v>8659490</v>
      </c>
      <c r="G32" s="4">
        <v>10741491</v>
      </c>
      <c r="H32" s="4">
        <v>10311471</v>
      </c>
      <c r="I32" s="13">
        <f t="shared" si="0"/>
        <v>68835497</v>
      </c>
    </row>
    <row r="33" spans="1:9" ht="12" customHeight="1" x14ac:dyDescent="0.2">
      <c r="A33" s="7" t="str">
        <f>'Pregnant Women Participating'!A33</f>
        <v>Choctaw Indians, MS</v>
      </c>
      <c r="B33" s="4">
        <v>56483</v>
      </c>
      <c r="C33" s="4">
        <v>57057</v>
      </c>
      <c r="D33" s="4">
        <v>54138</v>
      </c>
      <c r="E33" s="4">
        <v>45753</v>
      </c>
      <c r="F33" s="4">
        <v>44257</v>
      </c>
      <c r="G33" s="4">
        <v>42005</v>
      </c>
      <c r="H33" s="4">
        <v>38026</v>
      </c>
      <c r="I33" s="13">
        <f t="shared" si="0"/>
        <v>337719</v>
      </c>
    </row>
    <row r="34" spans="1:9" ht="12" customHeight="1" x14ac:dyDescent="0.2">
      <c r="A34" s="7" t="str">
        <f>'Pregnant Women Participating'!A34</f>
        <v>Eastern Cherokee, NC</v>
      </c>
      <c r="B34" s="4">
        <v>24751</v>
      </c>
      <c r="C34" s="4">
        <v>22730</v>
      </c>
      <c r="D34" s="4">
        <v>22715</v>
      </c>
      <c r="E34" s="4">
        <v>25231</v>
      </c>
      <c r="F34" s="4">
        <v>23394</v>
      </c>
      <c r="G34" s="4">
        <v>24580</v>
      </c>
      <c r="H34" s="4">
        <v>22553</v>
      </c>
      <c r="I34" s="13">
        <f t="shared" si="0"/>
        <v>165954</v>
      </c>
    </row>
    <row r="35" spans="1:9" s="17" customFormat="1" ht="24.75" customHeight="1" x14ac:dyDescent="0.2">
      <c r="A35" s="14" t="str">
        <f>'Pregnant Women Participating'!A35</f>
        <v>Southeast Region</v>
      </c>
      <c r="B35" s="15">
        <v>86645111</v>
      </c>
      <c r="C35" s="15">
        <v>91352012</v>
      </c>
      <c r="D35" s="15">
        <v>91528732</v>
      </c>
      <c r="E35" s="15">
        <v>92934026</v>
      </c>
      <c r="F35" s="15">
        <v>88971589</v>
      </c>
      <c r="G35" s="15">
        <v>98464207</v>
      </c>
      <c r="H35" s="15">
        <v>97459712</v>
      </c>
      <c r="I35" s="16">
        <f t="shared" si="0"/>
        <v>647355389</v>
      </c>
    </row>
    <row r="36" spans="1:9" ht="12" customHeight="1" x14ac:dyDescent="0.2">
      <c r="A36" s="7" t="str">
        <f>'Pregnant Women Participating'!A36</f>
        <v>Illinois</v>
      </c>
      <c r="B36" s="4">
        <v>10554564</v>
      </c>
      <c r="C36" s="4">
        <v>12419094</v>
      </c>
      <c r="D36" s="4">
        <v>10120754</v>
      </c>
      <c r="E36" s="4">
        <v>11417137</v>
      </c>
      <c r="F36" s="4">
        <v>13080708</v>
      </c>
      <c r="G36" s="4">
        <v>10689798</v>
      </c>
      <c r="H36" s="4">
        <v>10700294</v>
      </c>
      <c r="I36" s="13">
        <f t="shared" si="0"/>
        <v>78982349</v>
      </c>
    </row>
    <row r="37" spans="1:9" ht="12" customHeight="1" x14ac:dyDescent="0.2">
      <c r="A37" s="7" t="str">
        <f>'Pregnant Women Participating'!A37</f>
        <v>Indiana</v>
      </c>
      <c r="B37" s="4">
        <v>9512723</v>
      </c>
      <c r="C37" s="4">
        <v>8171764</v>
      </c>
      <c r="D37" s="4">
        <v>10576023</v>
      </c>
      <c r="E37" s="4">
        <v>10084504</v>
      </c>
      <c r="F37" s="4">
        <v>8900902</v>
      </c>
      <c r="G37" s="4">
        <v>10790382</v>
      </c>
      <c r="H37" s="4">
        <v>12410550</v>
      </c>
      <c r="I37" s="13">
        <f t="shared" si="0"/>
        <v>70446848</v>
      </c>
    </row>
    <row r="38" spans="1:9" ht="12" customHeight="1" x14ac:dyDescent="0.2">
      <c r="A38" s="7" t="str">
        <f>'Pregnant Women Participating'!A38</f>
        <v>Iowa</v>
      </c>
      <c r="B38" s="4">
        <v>3515241</v>
      </c>
      <c r="C38" s="4">
        <v>3413625</v>
      </c>
      <c r="D38" s="4">
        <v>3516787</v>
      </c>
      <c r="E38" s="4">
        <v>3660702</v>
      </c>
      <c r="F38" s="4">
        <v>3568133</v>
      </c>
      <c r="G38" s="4">
        <v>3761606</v>
      </c>
      <c r="H38" s="4">
        <v>3778889</v>
      </c>
      <c r="I38" s="13">
        <f t="shared" si="0"/>
        <v>25214983</v>
      </c>
    </row>
    <row r="39" spans="1:9" ht="12" customHeight="1" x14ac:dyDescent="0.2">
      <c r="A39" s="7" t="str">
        <f>'Pregnant Women Participating'!A39</f>
        <v>Michigan</v>
      </c>
      <c r="B39" s="4">
        <v>10715745</v>
      </c>
      <c r="C39" s="4">
        <v>10173221</v>
      </c>
      <c r="D39" s="4">
        <v>11281358</v>
      </c>
      <c r="E39" s="4">
        <v>11311166</v>
      </c>
      <c r="F39" s="4">
        <v>9615268</v>
      </c>
      <c r="G39" s="4">
        <v>11220689</v>
      </c>
      <c r="H39" s="4">
        <v>10619361</v>
      </c>
      <c r="I39" s="13">
        <f t="shared" si="0"/>
        <v>74936808</v>
      </c>
    </row>
    <row r="40" spans="1:9" ht="12" customHeight="1" x14ac:dyDescent="0.2">
      <c r="A40" s="7" t="str">
        <f>'Pregnant Women Participating'!A40</f>
        <v>Minnesota</v>
      </c>
      <c r="B40" s="4">
        <v>5974621</v>
      </c>
      <c r="C40" s="4">
        <v>5808706</v>
      </c>
      <c r="D40" s="4">
        <v>5918657</v>
      </c>
      <c r="E40" s="4">
        <v>6214385</v>
      </c>
      <c r="F40" s="4">
        <v>5975397</v>
      </c>
      <c r="G40" s="4">
        <v>5861264</v>
      </c>
      <c r="H40" s="4">
        <v>5790005</v>
      </c>
      <c r="I40" s="13">
        <f t="shared" si="0"/>
        <v>41543035</v>
      </c>
    </row>
    <row r="41" spans="1:9" ht="12" customHeight="1" x14ac:dyDescent="0.2">
      <c r="A41" s="7" t="str">
        <f>'Pregnant Women Participating'!A41</f>
        <v>Ohio</v>
      </c>
      <c r="B41" s="4">
        <v>14901328</v>
      </c>
      <c r="C41" s="4">
        <v>6581251</v>
      </c>
      <c r="D41" s="4">
        <v>10715025</v>
      </c>
      <c r="E41" s="4">
        <v>15023572</v>
      </c>
      <c r="F41" s="4">
        <v>10886933</v>
      </c>
      <c r="G41" s="4">
        <v>11103191</v>
      </c>
      <c r="H41" s="4">
        <v>11238871</v>
      </c>
      <c r="I41" s="13">
        <f t="shared" si="0"/>
        <v>80450171</v>
      </c>
    </row>
    <row r="42" spans="1:9" ht="12" customHeight="1" x14ac:dyDescent="0.2">
      <c r="A42" s="7" t="str">
        <f>'Pregnant Women Participating'!A42</f>
        <v>Wisconsin</v>
      </c>
      <c r="B42" s="4">
        <v>4624351</v>
      </c>
      <c r="C42" s="4">
        <v>4533321</v>
      </c>
      <c r="D42" s="4">
        <v>4663336</v>
      </c>
      <c r="E42" s="4">
        <v>4951710</v>
      </c>
      <c r="F42" s="4">
        <v>4627968</v>
      </c>
      <c r="G42" s="4">
        <v>5850527</v>
      </c>
      <c r="H42" s="4">
        <v>5936745</v>
      </c>
      <c r="I42" s="13">
        <f t="shared" si="0"/>
        <v>35187958</v>
      </c>
    </row>
    <row r="43" spans="1:9" s="17" customFormat="1" ht="24.75" customHeight="1" x14ac:dyDescent="0.2">
      <c r="A43" s="14" t="str">
        <f>'Pregnant Women Participating'!A43</f>
        <v>Midwest Region</v>
      </c>
      <c r="B43" s="15">
        <v>59798573</v>
      </c>
      <c r="C43" s="15">
        <v>51100982</v>
      </c>
      <c r="D43" s="15">
        <v>56791940</v>
      </c>
      <c r="E43" s="15">
        <v>62663176</v>
      </c>
      <c r="F43" s="15">
        <v>56655309</v>
      </c>
      <c r="G43" s="15">
        <v>59277457</v>
      </c>
      <c r="H43" s="15">
        <v>60474715</v>
      </c>
      <c r="I43" s="16">
        <f t="shared" si="0"/>
        <v>406762152</v>
      </c>
    </row>
    <row r="44" spans="1:9" ht="12" customHeight="1" x14ac:dyDescent="0.2">
      <c r="A44" s="7" t="str">
        <f>'Pregnant Women Participating'!A44</f>
        <v>Arizona</v>
      </c>
      <c r="B44" s="4">
        <v>8827012</v>
      </c>
      <c r="C44" s="4">
        <v>8731591</v>
      </c>
      <c r="D44" s="4">
        <v>8841742</v>
      </c>
      <c r="E44" s="4">
        <v>9132076</v>
      </c>
      <c r="F44" s="4">
        <v>8732784</v>
      </c>
      <c r="G44" s="4">
        <v>8908812</v>
      </c>
      <c r="H44" s="4">
        <v>9819507</v>
      </c>
      <c r="I44" s="13">
        <f t="shared" si="0"/>
        <v>62993524</v>
      </c>
    </row>
    <row r="45" spans="1:9" ht="12" customHeight="1" x14ac:dyDescent="0.2">
      <c r="A45" s="7" t="str">
        <f>'Pregnant Women Participating'!A45</f>
        <v>Arkansas</v>
      </c>
      <c r="B45" s="4">
        <v>3268946</v>
      </c>
      <c r="C45" s="4">
        <v>3706769</v>
      </c>
      <c r="D45" s="4">
        <v>3887026</v>
      </c>
      <c r="E45" s="4">
        <v>3551363</v>
      </c>
      <c r="F45" s="4">
        <v>4410891</v>
      </c>
      <c r="G45" s="4">
        <v>4335644</v>
      </c>
      <c r="H45" s="4">
        <v>4675545</v>
      </c>
      <c r="I45" s="13">
        <f t="shared" si="0"/>
        <v>27836184</v>
      </c>
    </row>
    <row r="46" spans="1:9" ht="12" customHeight="1" x14ac:dyDescent="0.2">
      <c r="A46" s="7" t="str">
        <f>'Pregnant Women Participating'!A46</f>
        <v>Louisiana</v>
      </c>
      <c r="B46" s="4">
        <v>9152477</v>
      </c>
      <c r="C46" s="4">
        <v>5996027</v>
      </c>
      <c r="D46" s="4">
        <v>8813398</v>
      </c>
      <c r="E46" s="4">
        <v>1627363</v>
      </c>
      <c r="F46" s="4">
        <v>6406960</v>
      </c>
      <c r="G46" s="4">
        <v>6535495</v>
      </c>
      <c r="H46" s="4">
        <v>5751427</v>
      </c>
      <c r="I46" s="13">
        <f t="shared" si="0"/>
        <v>44283147</v>
      </c>
    </row>
    <row r="47" spans="1:9" ht="12" customHeight="1" x14ac:dyDescent="0.2">
      <c r="A47" s="7" t="str">
        <f>'Pregnant Women Participating'!A47</f>
        <v>New Mexico</v>
      </c>
      <c r="B47" s="4">
        <v>2664451</v>
      </c>
      <c r="C47" s="4">
        <v>2580429</v>
      </c>
      <c r="D47" s="4">
        <v>2679830</v>
      </c>
      <c r="E47" s="4">
        <v>2824845</v>
      </c>
      <c r="F47" s="4">
        <v>2784205</v>
      </c>
      <c r="G47" s="4">
        <v>2676443</v>
      </c>
      <c r="H47" s="4">
        <v>2896740</v>
      </c>
      <c r="I47" s="13">
        <f t="shared" si="0"/>
        <v>19106943</v>
      </c>
    </row>
    <row r="48" spans="1:9" ht="12" customHeight="1" x14ac:dyDescent="0.2">
      <c r="A48" s="7" t="str">
        <f>'Pregnant Women Participating'!A48</f>
        <v>Oklahoma</v>
      </c>
      <c r="B48" s="4">
        <v>4127069</v>
      </c>
      <c r="C48" s="4">
        <v>3547083</v>
      </c>
      <c r="D48" s="4">
        <v>4297394</v>
      </c>
      <c r="E48" s="4">
        <v>4753321</v>
      </c>
      <c r="F48" s="4">
        <v>3772645</v>
      </c>
      <c r="G48" s="4">
        <v>4635873</v>
      </c>
      <c r="H48" s="4">
        <v>4589094</v>
      </c>
      <c r="I48" s="13">
        <f t="shared" si="0"/>
        <v>29722479</v>
      </c>
    </row>
    <row r="49" spans="1:9" ht="12" customHeight="1" x14ac:dyDescent="0.2">
      <c r="A49" s="7" t="str">
        <f>'Pregnant Women Participating'!A49</f>
        <v>Texas</v>
      </c>
      <c r="B49" s="4">
        <v>29264644</v>
      </c>
      <c r="C49" s="4">
        <v>40832144</v>
      </c>
      <c r="D49" s="4">
        <v>39360517</v>
      </c>
      <c r="E49" s="4">
        <v>39472342</v>
      </c>
      <c r="F49" s="4">
        <v>40087753</v>
      </c>
      <c r="G49" s="4">
        <v>43375097</v>
      </c>
      <c r="H49" s="4">
        <v>41555514</v>
      </c>
      <c r="I49" s="13">
        <f t="shared" si="0"/>
        <v>273948011</v>
      </c>
    </row>
    <row r="50" spans="1:9" ht="12" customHeight="1" x14ac:dyDescent="0.2">
      <c r="A50" s="7" t="str">
        <f>'Pregnant Women Participating'!A50</f>
        <v>Utah</v>
      </c>
      <c r="B50" s="4">
        <v>2767731</v>
      </c>
      <c r="C50" s="4">
        <v>2713161</v>
      </c>
      <c r="D50" s="4">
        <v>3015800</v>
      </c>
      <c r="E50" s="4">
        <v>3093647</v>
      </c>
      <c r="F50" s="4">
        <v>2876134</v>
      </c>
      <c r="G50" s="4">
        <v>3166463</v>
      </c>
      <c r="H50" s="4">
        <v>3180633</v>
      </c>
      <c r="I50" s="13">
        <f t="shared" si="0"/>
        <v>20813569</v>
      </c>
    </row>
    <row r="51" spans="1:9" ht="12" customHeight="1" x14ac:dyDescent="0.2">
      <c r="A51" s="7" t="str">
        <f>'Pregnant Women Participating'!A51</f>
        <v>Inter-Tribal Council, AZ</v>
      </c>
      <c r="B51" s="4">
        <v>343035</v>
      </c>
      <c r="C51" s="4">
        <v>319088</v>
      </c>
      <c r="D51" s="4">
        <v>337344</v>
      </c>
      <c r="E51" s="4">
        <v>369397</v>
      </c>
      <c r="F51" s="4">
        <v>332683</v>
      </c>
      <c r="G51" s="4">
        <v>354816</v>
      </c>
      <c r="H51" s="4">
        <v>417618</v>
      </c>
      <c r="I51" s="13">
        <f t="shared" si="0"/>
        <v>2473981</v>
      </c>
    </row>
    <row r="52" spans="1:9" ht="12" customHeight="1" x14ac:dyDescent="0.2">
      <c r="A52" s="7" t="str">
        <f>'Pregnant Women Participating'!A52</f>
        <v>Navajo Nation, AZ</v>
      </c>
      <c r="B52" s="4">
        <v>275272</v>
      </c>
      <c r="C52" s="4">
        <v>264272</v>
      </c>
      <c r="D52" s="4">
        <v>280503</v>
      </c>
      <c r="E52" s="4">
        <v>363157</v>
      </c>
      <c r="F52" s="4">
        <v>296035</v>
      </c>
      <c r="G52" s="4">
        <v>307212</v>
      </c>
      <c r="H52" s="4">
        <v>345088</v>
      </c>
      <c r="I52" s="13">
        <f t="shared" si="0"/>
        <v>2131539</v>
      </c>
    </row>
    <row r="53" spans="1:9" ht="12" customHeight="1" x14ac:dyDescent="0.2">
      <c r="A53" s="7" t="str">
        <f>'Pregnant Women Participating'!A53</f>
        <v>Acoma, Canoncito &amp; Laguna, NM</v>
      </c>
      <c r="B53" s="4">
        <v>19911</v>
      </c>
      <c r="C53" s="4">
        <v>14359</v>
      </c>
      <c r="D53" s="4">
        <v>26390</v>
      </c>
      <c r="E53" s="4">
        <v>23018</v>
      </c>
      <c r="F53" s="4">
        <v>17000</v>
      </c>
      <c r="G53" s="4">
        <v>28077</v>
      </c>
      <c r="H53" s="4">
        <v>14000</v>
      </c>
      <c r="I53" s="13">
        <f t="shared" si="0"/>
        <v>142755</v>
      </c>
    </row>
    <row r="54" spans="1:9" ht="12" customHeight="1" x14ac:dyDescent="0.2">
      <c r="A54" s="7" t="str">
        <f>'Pregnant Women Participating'!A54</f>
        <v>Eight Northern Pueblos, NM</v>
      </c>
      <c r="B54" s="4">
        <v>20073</v>
      </c>
      <c r="C54" s="4">
        <v>17204</v>
      </c>
      <c r="D54" s="4">
        <v>23211</v>
      </c>
      <c r="E54" s="4">
        <v>21262</v>
      </c>
      <c r="F54" s="4">
        <v>22228</v>
      </c>
      <c r="G54" s="4">
        <v>19558</v>
      </c>
      <c r="H54" s="4">
        <v>22087</v>
      </c>
      <c r="I54" s="13">
        <f t="shared" si="0"/>
        <v>145623</v>
      </c>
    </row>
    <row r="55" spans="1:9" ht="12" customHeight="1" x14ac:dyDescent="0.2">
      <c r="A55" s="7" t="str">
        <f>'Pregnant Women Participating'!A55</f>
        <v>Five Sandoval Pueblos, NM</v>
      </c>
      <c r="B55" s="4">
        <v>12217</v>
      </c>
      <c r="C55" s="4">
        <v>9040</v>
      </c>
      <c r="D55" s="4">
        <v>11636</v>
      </c>
      <c r="E55" s="4">
        <v>11644</v>
      </c>
      <c r="F55" s="4">
        <v>14693</v>
      </c>
      <c r="G55" s="4">
        <v>15532</v>
      </c>
      <c r="H55" s="4">
        <v>16371</v>
      </c>
      <c r="I55" s="13">
        <f t="shared" si="0"/>
        <v>91133</v>
      </c>
    </row>
    <row r="56" spans="1:9" ht="12" customHeight="1" x14ac:dyDescent="0.2">
      <c r="A56" s="7" t="str">
        <f>'Pregnant Women Participating'!A56</f>
        <v>Isleta Pueblo, NM</v>
      </c>
      <c r="B56" s="4">
        <v>68406</v>
      </c>
      <c r="C56" s="4">
        <v>60803</v>
      </c>
      <c r="D56" s="4">
        <v>63407</v>
      </c>
      <c r="E56" s="4">
        <v>65337</v>
      </c>
      <c r="F56" s="4">
        <v>73538</v>
      </c>
      <c r="G56" s="4">
        <v>74845</v>
      </c>
      <c r="H56" s="4">
        <v>71661</v>
      </c>
      <c r="I56" s="13">
        <f t="shared" si="0"/>
        <v>477997</v>
      </c>
    </row>
    <row r="57" spans="1:9" ht="12" customHeight="1" x14ac:dyDescent="0.2">
      <c r="A57" s="7" t="str">
        <f>'Pregnant Women Participating'!A57</f>
        <v>San Felipe Pueblo, NM</v>
      </c>
      <c r="B57" s="4">
        <v>48071</v>
      </c>
      <c r="C57" s="4">
        <v>34810</v>
      </c>
      <c r="D57" s="4">
        <v>49064</v>
      </c>
      <c r="E57" s="4">
        <v>23452</v>
      </c>
      <c r="F57" s="4">
        <v>14374</v>
      </c>
      <c r="G57" s="4">
        <v>12775</v>
      </c>
      <c r="H57" s="4">
        <v>14726</v>
      </c>
      <c r="I57" s="13">
        <f t="shared" si="0"/>
        <v>197272</v>
      </c>
    </row>
    <row r="58" spans="1:9" ht="12" customHeight="1" x14ac:dyDescent="0.2">
      <c r="A58" s="7" t="str">
        <f>'Pregnant Women Participating'!A58</f>
        <v>Santo Domingo Tribe, NM</v>
      </c>
      <c r="B58" s="4">
        <v>21791</v>
      </c>
      <c r="C58" s="4">
        <v>26287</v>
      </c>
      <c r="D58" s="4">
        <v>25269</v>
      </c>
      <c r="E58" s="4">
        <v>22077</v>
      </c>
      <c r="F58" s="4">
        <v>21861</v>
      </c>
      <c r="G58" s="4">
        <v>23099</v>
      </c>
      <c r="H58" s="4">
        <v>24343</v>
      </c>
      <c r="I58" s="13">
        <f t="shared" si="0"/>
        <v>164727</v>
      </c>
    </row>
    <row r="59" spans="1:9" ht="12" customHeight="1" x14ac:dyDescent="0.2">
      <c r="A59" s="7" t="str">
        <f>'Pregnant Women Participating'!A59</f>
        <v>Zuni Pueblo, NM</v>
      </c>
      <c r="B59" s="4">
        <v>29058</v>
      </c>
      <c r="C59" s="4">
        <v>31501</v>
      </c>
      <c r="D59" s="4">
        <v>31985</v>
      </c>
      <c r="E59" s="4">
        <v>31160</v>
      </c>
      <c r="F59" s="4">
        <v>22142</v>
      </c>
      <c r="G59" s="4">
        <v>24814</v>
      </c>
      <c r="H59" s="4">
        <v>25786</v>
      </c>
      <c r="I59" s="13">
        <f t="shared" si="0"/>
        <v>196446</v>
      </c>
    </row>
    <row r="60" spans="1:9" ht="12" customHeight="1" x14ac:dyDescent="0.2">
      <c r="A60" s="7" t="str">
        <f>'Pregnant Women Participating'!A60</f>
        <v>Cherokee Nation, OK</v>
      </c>
      <c r="B60" s="4">
        <v>337515</v>
      </c>
      <c r="C60" s="4">
        <v>305551</v>
      </c>
      <c r="D60" s="4">
        <v>321466</v>
      </c>
      <c r="E60" s="4">
        <v>333058</v>
      </c>
      <c r="F60" s="4">
        <v>288720</v>
      </c>
      <c r="G60" s="4">
        <v>304463</v>
      </c>
      <c r="H60" s="4">
        <v>325772</v>
      </c>
      <c r="I60" s="13">
        <f t="shared" si="0"/>
        <v>2216545</v>
      </c>
    </row>
    <row r="61" spans="1:9" ht="12" customHeight="1" x14ac:dyDescent="0.2">
      <c r="A61" s="7" t="str">
        <f>'Pregnant Women Participating'!A61</f>
        <v>Chickasaw Nation, OK</v>
      </c>
      <c r="B61" s="4">
        <v>285200</v>
      </c>
      <c r="C61" s="4">
        <v>152882</v>
      </c>
      <c r="D61" s="4">
        <v>217070</v>
      </c>
      <c r="E61" s="4">
        <v>229923</v>
      </c>
      <c r="F61" s="4">
        <v>198077</v>
      </c>
      <c r="G61" s="4">
        <v>224786</v>
      </c>
      <c r="H61" s="4">
        <v>216886</v>
      </c>
      <c r="I61" s="13">
        <f t="shared" si="0"/>
        <v>1524824</v>
      </c>
    </row>
    <row r="62" spans="1:9" ht="12" customHeight="1" x14ac:dyDescent="0.2">
      <c r="A62" s="7" t="str">
        <f>'Pregnant Women Participating'!A62</f>
        <v>Choctaw Nation, OK</v>
      </c>
      <c r="B62" s="4">
        <v>32853</v>
      </c>
      <c r="C62" s="4">
        <v>69061</v>
      </c>
      <c r="D62" s="4">
        <v>74522</v>
      </c>
      <c r="E62" s="4">
        <v>110065</v>
      </c>
      <c r="F62" s="4">
        <v>162000</v>
      </c>
      <c r="G62" s="4">
        <v>162500</v>
      </c>
      <c r="H62" s="4">
        <v>163000</v>
      </c>
      <c r="I62" s="13">
        <f t="shared" si="0"/>
        <v>774001</v>
      </c>
    </row>
    <row r="63" spans="1:9" ht="12" customHeight="1" x14ac:dyDescent="0.2">
      <c r="A63" s="7" t="str">
        <f>'Pregnant Women Participating'!A63</f>
        <v>Citizen Potawatomi Nation, OK</v>
      </c>
      <c r="B63" s="4">
        <v>73213</v>
      </c>
      <c r="C63" s="4">
        <v>71256</v>
      </c>
      <c r="D63" s="4">
        <v>70527</v>
      </c>
      <c r="E63" s="4">
        <v>78457</v>
      </c>
      <c r="F63" s="4">
        <v>71873</v>
      </c>
      <c r="G63" s="4">
        <v>71377</v>
      </c>
      <c r="H63" s="4">
        <v>71317</v>
      </c>
      <c r="I63" s="13">
        <f t="shared" si="0"/>
        <v>508020</v>
      </c>
    </row>
    <row r="64" spans="1:9" ht="12" customHeight="1" x14ac:dyDescent="0.2">
      <c r="A64" s="7" t="str">
        <f>'Pregnant Women Participating'!A64</f>
        <v>Inter-Tribal Council, OK</v>
      </c>
      <c r="B64" s="4">
        <v>42139</v>
      </c>
      <c r="C64" s="4">
        <v>40656</v>
      </c>
      <c r="D64" s="4">
        <v>41692</v>
      </c>
      <c r="E64" s="4">
        <v>44703</v>
      </c>
      <c r="F64" s="4">
        <v>42740</v>
      </c>
      <c r="G64" s="4">
        <v>42400</v>
      </c>
      <c r="H64" s="4">
        <v>43230</v>
      </c>
      <c r="I64" s="13">
        <f t="shared" si="0"/>
        <v>297560</v>
      </c>
    </row>
    <row r="65" spans="1:9" ht="12" customHeight="1" x14ac:dyDescent="0.2">
      <c r="A65" s="7" t="str">
        <f>'Pregnant Women Participating'!A65</f>
        <v>Muscogee Creek Nation, OK</v>
      </c>
      <c r="B65" s="4">
        <v>108562</v>
      </c>
      <c r="C65" s="4">
        <v>197243</v>
      </c>
      <c r="D65" s="4">
        <v>155183</v>
      </c>
      <c r="E65" s="4">
        <v>162962</v>
      </c>
      <c r="F65" s="4">
        <v>76870</v>
      </c>
      <c r="G65" s="4">
        <v>36600</v>
      </c>
      <c r="H65" s="4">
        <v>88716</v>
      </c>
      <c r="I65" s="13">
        <f t="shared" si="0"/>
        <v>826136</v>
      </c>
    </row>
    <row r="66" spans="1:9" ht="12" customHeight="1" x14ac:dyDescent="0.2">
      <c r="A66" s="7" t="str">
        <f>'Pregnant Women Participating'!A66</f>
        <v>Osage Tribal Council, OK</v>
      </c>
      <c r="B66" s="4">
        <v>80056</v>
      </c>
      <c r="C66" s="4">
        <v>219820</v>
      </c>
      <c r="D66" s="4">
        <v>68008</v>
      </c>
      <c r="E66" s="4">
        <v>235516</v>
      </c>
      <c r="F66" s="4">
        <v>86000</v>
      </c>
      <c r="G66" s="4">
        <v>106000</v>
      </c>
      <c r="H66" s="4">
        <v>128000</v>
      </c>
      <c r="I66" s="13">
        <f t="shared" si="0"/>
        <v>923400</v>
      </c>
    </row>
    <row r="67" spans="1:9" ht="12" customHeight="1" x14ac:dyDescent="0.2">
      <c r="A67" s="7" t="str">
        <f>'Pregnant Women Participating'!A67</f>
        <v>Otoe-Missouria Tribe, OK</v>
      </c>
      <c r="B67" s="4">
        <v>19617</v>
      </c>
      <c r="C67" s="4">
        <v>24891</v>
      </c>
      <c r="D67" s="4">
        <v>20027</v>
      </c>
      <c r="E67" s="4">
        <v>22214</v>
      </c>
      <c r="F67" s="4">
        <v>12653</v>
      </c>
      <c r="G67" s="4">
        <v>25968</v>
      </c>
      <c r="H67" s="4">
        <v>26948</v>
      </c>
      <c r="I67" s="13">
        <f t="shared" si="0"/>
        <v>152318</v>
      </c>
    </row>
    <row r="68" spans="1:9" ht="12" customHeight="1" x14ac:dyDescent="0.2">
      <c r="A68" s="7" t="str">
        <f>'Pregnant Women Participating'!A68</f>
        <v>Wichita, Caddo &amp; Delaware (WCD), OK</v>
      </c>
      <c r="B68" s="4">
        <v>194403</v>
      </c>
      <c r="C68" s="4">
        <v>267777</v>
      </c>
      <c r="D68" s="4">
        <v>269965</v>
      </c>
      <c r="E68" s="4">
        <v>190920</v>
      </c>
      <c r="F68" s="4">
        <v>243500</v>
      </c>
      <c r="G68" s="4">
        <v>245000</v>
      </c>
      <c r="H68" s="4">
        <v>247000</v>
      </c>
      <c r="I68" s="13">
        <f t="shared" si="0"/>
        <v>1658565</v>
      </c>
    </row>
    <row r="69" spans="1:9" s="17" customFormat="1" ht="24.75" customHeight="1" x14ac:dyDescent="0.2">
      <c r="A69" s="14" t="str">
        <f>'Pregnant Women Participating'!A69</f>
        <v>Southwest Region</v>
      </c>
      <c r="B69" s="15">
        <v>62083722</v>
      </c>
      <c r="C69" s="15">
        <v>70233705</v>
      </c>
      <c r="D69" s="15">
        <v>72982976</v>
      </c>
      <c r="E69" s="15">
        <v>66793279</v>
      </c>
      <c r="F69" s="15">
        <v>71068359</v>
      </c>
      <c r="G69" s="15">
        <v>75713649</v>
      </c>
      <c r="H69" s="15">
        <v>74731009</v>
      </c>
      <c r="I69" s="16">
        <f t="shared" si="0"/>
        <v>493606699</v>
      </c>
    </row>
    <row r="70" spans="1:9" ht="12" customHeight="1" x14ac:dyDescent="0.2">
      <c r="A70" s="7" t="str">
        <f>'Pregnant Women Participating'!A70</f>
        <v>Colorado</v>
      </c>
      <c r="B70" s="13">
        <v>5477344</v>
      </c>
      <c r="C70" s="4">
        <v>5351749</v>
      </c>
      <c r="D70" s="4">
        <v>5587240</v>
      </c>
      <c r="E70" s="4">
        <v>5906396</v>
      </c>
      <c r="F70" s="4">
        <v>5821781</v>
      </c>
      <c r="G70" s="4">
        <v>6058928</v>
      </c>
      <c r="H70" s="4">
        <v>5760355</v>
      </c>
      <c r="I70" s="13">
        <f t="shared" si="0"/>
        <v>39963793</v>
      </c>
    </row>
    <row r="71" spans="1:9" ht="12" customHeight="1" x14ac:dyDescent="0.2">
      <c r="A71" s="7" t="str">
        <f>'Pregnant Women Participating'!A71</f>
        <v>Kansas</v>
      </c>
      <c r="B71" s="13">
        <v>2770295</v>
      </c>
      <c r="C71" s="4">
        <v>2697109</v>
      </c>
      <c r="D71" s="4">
        <v>2724193</v>
      </c>
      <c r="E71" s="4">
        <v>2903719</v>
      </c>
      <c r="F71" s="4">
        <v>2637839</v>
      </c>
      <c r="G71" s="4">
        <v>2774851</v>
      </c>
      <c r="H71" s="4">
        <v>3078149</v>
      </c>
      <c r="I71" s="13">
        <f t="shared" si="0"/>
        <v>19586155</v>
      </c>
    </row>
    <row r="72" spans="1:9" ht="12" customHeight="1" x14ac:dyDescent="0.2">
      <c r="A72" s="7" t="str">
        <f>'Pregnant Women Participating'!A72</f>
        <v>Missouri</v>
      </c>
      <c r="B72" s="13">
        <v>1519671</v>
      </c>
      <c r="C72" s="4">
        <v>5604505</v>
      </c>
      <c r="D72" s="4">
        <v>7864109</v>
      </c>
      <c r="E72" s="4">
        <v>4907176</v>
      </c>
      <c r="F72" s="4">
        <v>2252170</v>
      </c>
      <c r="G72" s="4">
        <v>4957534</v>
      </c>
      <c r="H72" s="4">
        <v>4790397</v>
      </c>
      <c r="I72" s="13">
        <f t="shared" si="0"/>
        <v>31895562</v>
      </c>
    </row>
    <row r="73" spans="1:9" ht="12" customHeight="1" x14ac:dyDescent="0.2">
      <c r="A73" s="7" t="str">
        <f>'Pregnant Women Participating'!A73</f>
        <v>Montana</v>
      </c>
      <c r="B73" s="13">
        <v>800774</v>
      </c>
      <c r="C73" s="4">
        <v>435109</v>
      </c>
      <c r="D73" s="4">
        <v>545470</v>
      </c>
      <c r="E73" s="4">
        <v>636769</v>
      </c>
      <c r="F73" s="4">
        <v>907178</v>
      </c>
      <c r="G73" s="4">
        <v>681581</v>
      </c>
      <c r="H73" s="4">
        <v>452050</v>
      </c>
      <c r="I73" s="13">
        <f t="shared" si="0"/>
        <v>4458931</v>
      </c>
    </row>
    <row r="74" spans="1:9" ht="12" customHeight="1" x14ac:dyDescent="0.2">
      <c r="A74" s="7" t="str">
        <f>'Pregnant Women Participating'!A74</f>
        <v>Nebraska</v>
      </c>
      <c r="B74" s="13">
        <v>2135290</v>
      </c>
      <c r="C74" s="4">
        <v>2064022</v>
      </c>
      <c r="D74" s="4">
        <v>2097061</v>
      </c>
      <c r="E74" s="4">
        <v>2132654</v>
      </c>
      <c r="F74" s="4">
        <v>2042375</v>
      </c>
      <c r="G74" s="4">
        <v>2126747</v>
      </c>
      <c r="H74" s="4">
        <v>2120743</v>
      </c>
      <c r="I74" s="13">
        <f t="shared" si="0"/>
        <v>14718892</v>
      </c>
    </row>
    <row r="75" spans="1:9" ht="12" customHeight="1" x14ac:dyDescent="0.2">
      <c r="A75" s="7" t="str">
        <f>'Pregnant Women Participating'!A75</f>
        <v>North Dakota</v>
      </c>
      <c r="B75" s="13">
        <v>798583</v>
      </c>
      <c r="C75" s="4">
        <v>347581</v>
      </c>
      <c r="D75" s="4">
        <v>298921</v>
      </c>
      <c r="E75" s="4">
        <v>229364</v>
      </c>
      <c r="F75" s="4">
        <v>851808</v>
      </c>
      <c r="G75" s="4">
        <v>372143</v>
      </c>
      <c r="H75" s="4">
        <v>566184</v>
      </c>
      <c r="I75" s="13">
        <f t="shared" si="0"/>
        <v>3464584</v>
      </c>
    </row>
    <row r="76" spans="1:9" ht="12" customHeight="1" x14ac:dyDescent="0.2">
      <c r="A76" s="7" t="str">
        <f>'Pregnant Women Participating'!A76</f>
        <v>South Dakota</v>
      </c>
      <c r="B76" s="13">
        <v>1013392</v>
      </c>
      <c r="C76" s="4">
        <v>672971</v>
      </c>
      <c r="D76" s="4">
        <v>706979</v>
      </c>
      <c r="E76" s="4">
        <v>1052959</v>
      </c>
      <c r="F76" s="4">
        <v>310567</v>
      </c>
      <c r="G76" s="4">
        <v>766181</v>
      </c>
      <c r="H76" s="4">
        <v>728939</v>
      </c>
      <c r="I76" s="13">
        <f t="shared" si="0"/>
        <v>5251988</v>
      </c>
    </row>
    <row r="77" spans="1:9" ht="12" customHeight="1" x14ac:dyDescent="0.2">
      <c r="A77" s="7" t="str">
        <f>'Pregnant Women Participating'!A77</f>
        <v>Wyoming</v>
      </c>
      <c r="B77" s="13">
        <v>400876</v>
      </c>
      <c r="C77" s="4">
        <v>432523</v>
      </c>
      <c r="D77" s="4">
        <v>452280</v>
      </c>
      <c r="E77" s="4">
        <v>463936</v>
      </c>
      <c r="F77" s="4">
        <v>483027</v>
      </c>
      <c r="G77" s="4">
        <v>490411</v>
      </c>
      <c r="H77" s="4">
        <v>500815</v>
      </c>
      <c r="I77" s="13">
        <f t="shared" si="0"/>
        <v>3223868</v>
      </c>
    </row>
    <row r="78" spans="1:9" ht="12" customHeight="1" x14ac:dyDescent="0.2">
      <c r="A78" s="7" t="str">
        <f>'Pregnant Women Participating'!A78</f>
        <v>Ute Mountain Ute Tribe, CO</v>
      </c>
      <c r="B78" s="13">
        <v>10839</v>
      </c>
      <c r="C78" s="4">
        <v>9889</v>
      </c>
      <c r="D78" s="4">
        <v>10176</v>
      </c>
      <c r="E78" s="4">
        <v>12381</v>
      </c>
      <c r="F78" s="4">
        <v>10343</v>
      </c>
      <c r="G78" s="4">
        <v>11180</v>
      </c>
      <c r="H78" s="4">
        <v>9832</v>
      </c>
      <c r="I78" s="13">
        <f t="shared" si="0"/>
        <v>74640</v>
      </c>
    </row>
    <row r="79" spans="1:9" ht="12" customHeight="1" x14ac:dyDescent="0.2">
      <c r="A79" s="7" t="str">
        <f>'Pregnant Women Participating'!A79</f>
        <v>Omaha Sioux, NE</v>
      </c>
      <c r="B79" s="13">
        <v>14288</v>
      </c>
      <c r="C79" s="4">
        <v>14905</v>
      </c>
      <c r="D79" s="4">
        <v>15348</v>
      </c>
      <c r="E79" s="4">
        <v>16034</v>
      </c>
      <c r="F79" s="4">
        <v>14370</v>
      </c>
      <c r="G79" s="4">
        <v>14272</v>
      </c>
      <c r="H79" s="4">
        <v>14072</v>
      </c>
      <c r="I79" s="13">
        <f t="shared" si="0"/>
        <v>103289</v>
      </c>
    </row>
    <row r="80" spans="1:9" ht="12" customHeight="1" x14ac:dyDescent="0.2">
      <c r="A80" s="7" t="str">
        <f>'Pregnant Women Participating'!A80</f>
        <v>Santee Sioux, NE</v>
      </c>
      <c r="B80" s="13">
        <v>4268</v>
      </c>
      <c r="C80" s="4">
        <v>4720</v>
      </c>
      <c r="D80" s="4">
        <v>4763</v>
      </c>
      <c r="E80" s="4">
        <v>5537</v>
      </c>
      <c r="F80" s="4">
        <v>4654</v>
      </c>
      <c r="G80" s="4">
        <v>4976</v>
      </c>
      <c r="H80" s="4">
        <v>4827</v>
      </c>
      <c r="I80" s="13">
        <f t="shared" si="0"/>
        <v>33745</v>
      </c>
    </row>
    <row r="81" spans="1:9" ht="12" customHeight="1" x14ac:dyDescent="0.2">
      <c r="A81" s="7" t="str">
        <f>'Pregnant Women Participating'!A81</f>
        <v>Winnebago Tribe, NE</v>
      </c>
      <c r="B81" s="13">
        <v>9231</v>
      </c>
      <c r="C81" s="4">
        <v>7752</v>
      </c>
      <c r="D81" s="4">
        <v>7907</v>
      </c>
      <c r="E81" s="4">
        <v>7022</v>
      </c>
      <c r="F81" s="4">
        <v>8296</v>
      </c>
      <c r="G81" s="4">
        <v>7638</v>
      </c>
      <c r="H81" s="4">
        <v>7548</v>
      </c>
      <c r="I81" s="13">
        <f t="shared" si="0"/>
        <v>55394</v>
      </c>
    </row>
    <row r="82" spans="1:9" ht="12" customHeight="1" x14ac:dyDescent="0.2">
      <c r="A82" s="7" t="str">
        <f>'Pregnant Women Participating'!A82</f>
        <v>Standing Rock Sioux Tribe, ND</v>
      </c>
      <c r="B82" s="13">
        <v>21704</v>
      </c>
      <c r="C82" s="4">
        <v>19779</v>
      </c>
      <c r="D82" s="4">
        <v>19720</v>
      </c>
      <c r="E82" s="4">
        <v>20040</v>
      </c>
      <c r="F82" s="4">
        <v>17038</v>
      </c>
      <c r="G82" s="4">
        <v>17561</v>
      </c>
      <c r="H82" s="4">
        <v>15027</v>
      </c>
      <c r="I82" s="13">
        <f t="shared" si="0"/>
        <v>130869</v>
      </c>
    </row>
    <row r="83" spans="1:9" ht="12" customHeight="1" x14ac:dyDescent="0.2">
      <c r="A83" s="7" t="str">
        <f>'Pregnant Women Participating'!A83</f>
        <v>Three Affiliated Tribes, ND</v>
      </c>
      <c r="B83" s="13">
        <v>9240</v>
      </c>
      <c r="C83" s="4">
        <v>8403</v>
      </c>
      <c r="D83" s="4">
        <v>7929</v>
      </c>
      <c r="E83" s="4">
        <v>7437</v>
      </c>
      <c r="F83" s="4">
        <v>7461</v>
      </c>
      <c r="G83" s="4">
        <v>6050</v>
      </c>
      <c r="H83" s="4">
        <v>8000</v>
      </c>
      <c r="I83" s="13">
        <f t="shared" si="0"/>
        <v>54520</v>
      </c>
    </row>
    <row r="84" spans="1:9" ht="12" customHeight="1" x14ac:dyDescent="0.2">
      <c r="A84" s="7" t="str">
        <f>'Pregnant Women Participating'!A84</f>
        <v>Cheyenne River Sioux, SD</v>
      </c>
      <c r="B84" s="13">
        <v>25498</v>
      </c>
      <c r="C84" s="4">
        <v>36032</v>
      </c>
      <c r="D84" s="4">
        <v>38391</v>
      </c>
      <c r="E84" s="4">
        <v>38036</v>
      </c>
      <c r="F84" s="4">
        <v>71204</v>
      </c>
      <c r="G84" s="4">
        <v>71204</v>
      </c>
      <c r="H84" s="4">
        <v>71204</v>
      </c>
      <c r="I84" s="13">
        <f t="shared" si="0"/>
        <v>351569</v>
      </c>
    </row>
    <row r="85" spans="1:9" ht="12" customHeight="1" x14ac:dyDescent="0.2">
      <c r="A85" s="7" t="str">
        <f>'Pregnant Women Participating'!A85</f>
        <v>Rosebud Sioux, SD</v>
      </c>
      <c r="B85" s="13">
        <v>38008</v>
      </c>
      <c r="C85" s="4">
        <v>38307</v>
      </c>
      <c r="D85" s="4">
        <v>50760</v>
      </c>
      <c r="E85" s="4">
        <v>62672</v>
      </c>
      <c r="F85" s="4">
        <v>55661</v>
      </c>
      <c r="G85" s="4">
        <v>0</v>
      </c>
      <c r="H85" s="4">
        <v>44624</v>
      </c>
      <c r="I85" s="13">
        <f t="shared" si="0"/>
        <v>290032</v>
      </c>
    </row>
    <row r="86" spans="1:9" ht="12" customHeight="1" x14ac:dyDescent="0.2">
      <c r="A86" s="7" t="str">
        <f>'Pregnant Women Participating'!A86</f>
        <v>Northern Arapahoe, WY</v>
      </c>
      <c r="B86" s="13">
        <v>14868</v>
      </c>
      <c r="C86" s="4">
        <v>14787</v>
      </c>
      <c r="D86" s="4">
        <v>14202</v>
      </c>
      <c r="E86" s="4">
        <v>16006</v>
      </c>
      <c r="F86" s="4">
        <v>14314</v>
      </c>
      <c r="G86" s="4">
        <v>13737</v>
      </c>
      <c r="H86" s="4">
        <v>13033</v>
      </c>
      <c r="I86" s="13">
        <f t="shared" si="0"/>
        <v>100947</v>
      </c>
    </row>
    <row r="87" spans="1:9" ht="12" customHeight="1" x14ac:dyDescent="0.2">
      <c r="A87" s="7" t="str">
        <f>'Pregnant Women Participating'!A87</f>
        <v>Shoshone Tribe, WY</v>
      </c>
      <c r="B87" s="13">
        <v>5450</v>
      </c>
      <c r="C87" s="4">
        <v>5045</v>
      </c>
      <c r="D87" s="4">
        <v>5547</v>
      </c>
      <c r="E87" s="4">
        <v>5808</v>
      </c>
      <c r="F87" s="4">
        <v>5459</v>
      </c>
      <c r="G87" s="4">
        <v>6453</v>
      </c>
      <c r="H87" s="4">
        <v>6953</v>
      </c>
      <c r="I87" s="13">
        <f t="shared" si="0"/>
        <v>40715</v>
      </c>
    </row>
    <row r="88" spans="1:9" s="17" customFormat="1" ht="24.75" customHeight="1" x14ac:dyDescent="0.2">
      <c r="A88" s="14" t="str">
        <f>'Pregnant Women Participating'!A88</f>
        <v>Mountain Plains</v>
      </c>
      <c r="B88" s="15">
        <v>15069619</v>
      </c>
      <c r="C88" s="15">
        <v>17765188</v>
      </c>
      <c r="D88" s="15">
        <v>20450996</v>
      </c>
      <c r="E88" s="15">
        <v>18423946</v>
      </c>
      <c r="F88" s="15">
        <v>15515545</v>
      </c>
      <c r="G88" s="15">
        <v>18381447</v>
      </c>
      <c r="H88" s="15">
        <v>18192752</v>
      </c>
      <c r="I88" s="16">
        <f t="shared" si="0"/>
        <v>123799493</v>
      </c>
    </row>
    <row r="89" spans="1:9" ht="12" customHeight="1" x14ac:dyDescent="0.2">
      <c r="A89" s="8" t="str">
        <f>'Pregnant Women Participating'!A89</f>
        <v>Alaska</v>
      </c>
      <c r="B89" s="13">
        <v>1158012</v>
      </c>
      <c r="C89" s="4">
        <v>1143421</v>
      </c>
      <c r="D89" s="4">
        <v>1179222</v>
      </c>
      <c r="E89" s="4">
        <v>916110</v>
      </c>
      <c r="F89" s="4">
        <v>1021439</v>
      </c>
      <c r="G89" s="4">
        <v>1055599</v>
      </c>
      <c r="H89" s="4">
        <v>1121372</v>
      </c>
      <c r="I89" s="13">
        <f t="shared" si="0"/>
        <v>7595175</v>
      </c>
    </row>
    <row r="90" spans="1:9" ht="12" customHeight="1" x14ac:dyDescent="0.2">
      <c r="A90" s="8" t="str">
        <f>'Pregnant Women Participating'!A90</f>
        <v>American Samoa</v>
      </c>
      <c r="B90" s="13">
        <v>420118</v>
      </c>
      <c r="C90" s="4">
        <v>416066</v>
      </c>
      <c r="D90" s="4">
        <v>395024</v>
      </c>
      <c r="E90" s="4">
        <v>406695</v>
      </c>
      <c r="F90" s="4">
        <v>412742</v>
      </c>
      <c r="G90" s="4">
        <v>430397</v>
      </c>
      <c r="H90" s="4">
        <v>449890</v>
      </c>
      <c r="I90" s="13">
        <f t="shared" si="0"/>
        <v>2930932</v>
      </c>
    </row>
    <row r="91" spans="1:9" ht="12" customHeight="1" x14ac:dyDescent="0.2">
      <c r="A91" s="8" t="str">
        <f>'Pregnant Women Participating'!A91</f>
        <v>California</v>
      </c>
      <c r="B91" s="13">
        <v>67403468</v>
      </c>
      <c r="C91" s="4">
        <v>66920844</v>
      </c>
      <c r="D91" s="4">
        <v>69100215</v>
      </c>
      <c r="E91" s="4">
        <v>73276802</v>
      </c>
      <c r="F91" s="4">
        <v>70201234</v>
      </c>
      <c r="G91" s="4">
        <v>71522924</v>
      </c>
      <c r="H91" s="4">
        <v>71569500</v>
      </c>
      <c r="I91" s="13">
        <f t="shared" si="0"/>
        <v>489994987</v>
      </c>
    </row>
    <row r="92" spans="1:9" ht="12" customHeight="1" x14ac:dyDescent="0.2">
      <c r="A92" s="8" t="str">
        <f>'Pregnant Women Participating'!A92</f>
        <v>Guam</v>
      </c>
      <c r="B92" s="13">
        <v>607821</v>
      </c>
      <c r="C92" s="4">
        <v>580017</v>
      </c>
      <c r="D92" s="4">
        <v>582368</v>
      </c>
      <c r="E92" s="4">
        <v>620371</v>
      </c>
      <c r="F92" s="4">
        <v>561788</v>
      </c>
      <c r="G92" s="4">
        <v>626430</v>
      </c>
      <c r="H92" s="4">
        <v>658582</v>
      </c>
      <c r="I92" s="13">
        <f t="shared" si="0"/>
        <v>4237377</v>
      </c>
    </row>
    <row r="93" spans="1:9" ht="12" customHeight="1" x14ac:dyDescent="0.2">
      <c r="A93" s="8" t="str">
        <f>'Pregnant Women Participating'!A93</f>
        <v>Hawaii</v>
      </c>
      <c r="B93" s="13">
        <v>1832775</v>
      </c>
      <c r="C93" s="4">
        <v>1752116</v>
      </c>
      <c r="D93" s="4">
        <v>1751230</v>
      </c>
      <c r="E93" s="4">
        <v>1871075</v>
      </c>
      <c r="F93" s="4">
        <v>1720833</v>
      </c>
      <c r="G93" s="4">
        <v>1765631</v>
      </c>
      <c r="H93" s="4">
        <v>1946578</v>
      </c>
      <c r="I93" s="13">
        <f t="shared" si="0"/>
        <v>12640238</v>
      </c>
    </row>
    <row r="94" spans="1:9" ht="12" customHeight="1" x14ac:dyDescent="0.2">
      <c r="A94" s="8" t="str">
        <f>'Pregnant Women Participating'!A94</f>
        <v>Idaho</v>
      </c>
      <c r="B94" s="13">
        <v>1573521</v>
      </c>
      <c r="C94" s="4">
        <v>1593698</v>
      </c>
      <c r="D94" s="4">
        <v>1664496</v>
      </c>
      <c r="E94" s="4">
        <v>1748287</v>
      </c>
      <c r="F94" s="4">
        <v>1685944</v>
      </c>
      <c r="G94" s="4">
        <v>1769032</v>
      </c>
      <c r="H94" s="4">
        <v>1874155</v>
      </c>
      <c r="I94" s="13">
        <f t="shared" si="0"/>
        <v>11909133</v>
      </c>
    </row>
    <row r="95" spans="1:9" ht="12" customHeight="1" x14ac:dyDescent="0.2">
      <c r="A95" s="8" t="str">
        <f>'Pregnant Women Participating'!A95</f>
        <v>Nevada</v>
      </c>
      <c r="B95" s="13">
        <v>3189253</v>
      </c>
      <c r="C95" s="4">
        <v>3145906</v>
      </c>
      <c r="D95" s="4">
        <v>3308575</v>
      </c>
      <c r="E95" s="4">
        <v>3478066</v>
      </c>
      <c r="F95" s="4">
        <v>3721826</v>
      </c>
      <c r="G95" s="4">
        <v>3828584</v>
      </c>
      <c r="H95" s="4">
        <v>3586075</v>
      </c>
      <c r="I95" s="13">
        <f t="shared" si="0"/>
        <v>24258285</v>
      </c>
    </row>
    <row r="96" spans="1:9" ht="12" customHeight="1" x14ac:dyDescent="0.2">
      <c r="A96" s="8" t="str">
        <f>'Pregnant Women Participating'!A96</f>
        <v>Oregon</v>
      </c>
      <c r="B96" s="13">
        <v>3368314</v>
      </c>
      <c r="C96" s="4">
        <v>3713002</v>
      </c>
      <c r="D96" s="4">
        <v>5377360</v>
      </c>
      <c r="E96" s="4">
        <v>3694040</v>
      </c>
      <c r="F96" s="4">
        <v>4351962</v>
      </c>
      <c r="G96" s="4">
        <v>4655752</v>
      </c>
      <c r="H96" s="4">
        <v>5104950</v>
      </c>
      <c r="I96" s="13">
        <f t="shared" si="0"/>
        <v>30265380</v>
      </c>
    </row>
    <row r="97" spans="1:9" ht="12" customHeight="1" x14ac:dyDescent="0.2">
      <c r="A97" s="8" t="str">
        <f>'Pregnant Women Participating'!A97</f>
        <v>Washington</v>
      </c>
      <c r="B97" s="13">
        <v>7568890</v>
      </c>
      <c r="C97" s="4">
        <v>7573742</v>
      </c>
      <c r="D97" s="4">
        <v>10116267</v>
      </c>
      <c r="E97" s="4">
        <v>6014597</v>
      </c>
      <c r="F97" s="4">
        <v>7987427</v>
      </c>
      <c r="G97" s="4">
        <v>8243440</v>
      </c>
      <c r="H97" s="4">
        <v>7700951</v>
      </c>
      <c r="I97" s="13">
        <f t="shared" si="0"/>
        <v>55205314</v>
      </c>
    </row>
    <row r="98" spans="1:9" ht="12" customHeight="1" x14ac:dyDescent="0.2">
      <c r="A98" s="8" t="str">
        <f>'Pregnant Women Participating'!A98</f>
        <v>Northern Marianas</v>
      </c>
      <c r="B98" s="13">
        <v>238932</v>
      </c>
      <c r="C98" s="4">
        <v>235700</v>
      </c>
      <c r="D98" s="4">
        <v>241174</v>
      </c>
      <c r="E98" s="4">
        <v>247859</v>
      </c>
      <c r="F98" s="4">
        <v>241512</v>
      </c>
      <c r="G98" s="4">
        <v>252115</v>
      </c>
      <c r="H98" s="4">
        <v>264703</v>
      </c>
      <c r="I98" s="13">
        <f t="shared" si="0"/>
        <v>1721995</v>
      </c>
    </row>
    <row r="99" spans="1:9" ht="12" customHeight="1" x14ac:dyDescent="0.2">
      <c r="A99" s="8" t="str">
        <f>'Pregnant Women Participating'!A99</f>
        <v>Inter-Tribal Council, NV</v>
      </c>
      <c r="B99" s="13">
        <v>14700</v>
      </c>
      <c r="C99" s="4">
        <v>24681</v>
      </c>
      <c r="D99" s="4">
        <v>12044</v>
      </c>
      <c r="E99" s="4">
        <v>22900</v>
      </c>
      <c r="F99" s="4">
        <v>27125</v>
      </c>
      <c r="G99" s="4">
        <v>16814</v>
      </c>
      <c r="H99" s="4">
        <v>28827</v>
      </c>
      <c r="I99" s="13">
        <f t="shared" si="0"/>
        <v>147091</v>
      </c>
    </row>
    <row r="100" spans="1:9" s="17" customFormat="1" ht="24.75" customHeight="1" x14ac:dyDescent="0.2">
      <c r="A100" s="14" t="str">
        <f>'Pregnant Women Participating'!A100</f>
        <v>Western Region</v>
      </c>
      <c r="B100" s="15">
        <v>87375804</v>
      </c>
      <c r="C100" s="15">
        <v>87099193</v>
      </c>
      <c r="D100" s="15">
        <v>93727975</v>
      </c>
      <c r="E100" s="15">
        <v>92296802</v>
      </c>
      <c r="F100" s="15">
        <v>91933832</v>
      </c>
      <c r="G100" s="15">
        <v>94166718</v>
      </c>
      <c r="H100" s="15">
        <v>94305583</v>
      </c>
      <c r="I100" s="16">
        <f t="shared" si="0"/>
        <v>640905907</v>
      </c>
    </row>
    <row r="101" spans="1:9" s="31" customFormat="1" ht="16.5" customHeight="1" thickBot="1" x14ac:dyDescent="0.25">
      <c r="A101" s="28" t="str">
        <f>'Pregnant Women Participating'!A101</f>
        <v>TOTAL</v>
      </c>
      <c r="B101" s="29">
        <v>412499085</v>
      </c>
      <c r="C101" s="30">
        <v>431640355</v>
      </c>
      <c r="D101" s="30">
        <v>445772539</v>
      </c>
      <c r="E101" s="30">
        <v>434356377</v>
      </c>
      <c r="F101" s="30">
        <v>433257241</v>
      </c>
      <c r="G101" s="30">
        <v>454184845</v>
      </c>
      <c r="H101" s="30">
        <v>458404728</v>
      </c>
      <c r="I101" s="29">
        <f t="shared" si="0"/>
        <v>3070115170</v>
      </c>
    </row>
    <row r="102" spans="1:9" ht="12.75" customHeight="1" thickTop="1" x14ac:dyDescent="0.2">
      <c r="A102" s="9"/>
    </row>
    <row r="103" spans="1:9" x14ac:dyDescent="0.2">
      <c r="A103" s="9"/>
    </row>
    <row r="104" spans="1:9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9" width="13.7109375" style="3" customWidth="1"/>
    <col min="10" max="16384" width="9.140625" style="3"/>
  </cols>
  <sheetData>
    <row r="1" spans="1:9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</row>
    <row r="2" spans="1:9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</row>
    <row r="3" spans="1:9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</row>
    <row r="4" spans="1:9" ht="12" customHeight="1" x14ac:dyDescent="0.2">
      <c r="A4" s="2"/>
      <c r="B4" s="2"/>
      <c r="C4" s="2"/>
      <c r="D4" s="2"/>
      <c r="E4" s="2"/>
      <c r="F4" s="2"/>
      <c r="G4" s="2"/>
      <c r="H4" s="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2" t="s">
        <v>23</v>
      </c>
    </row>
    <row r="6" spans="1:9" ht="12" customHeight="1" x14ac:dyDescent="0.2">
      <c r="A6" s="7" t="str">
        <f>'Pregnant Women Participating'!A6</f>
        <v>Connecticut</v>
      </c>
      <c r="B6" s="13">
        <v>1323089</v>
      </c>
      <c r="C6" s="4">
        <v>1015748</v>
      </c>
      <c r="D6" s="4">
        <v>1216325</v>
      </c>
      <c r="E6" s="4">
        <v>1144744</v>
      </c>
      <c r="F6" s="4">
        <v>1184029</v>
      </c>
      <c r="G6" s="4">
        <v>1192071</v>
      </c>
      <c r="H6" s="4">
        <v>1037711</v>
      </c>
      <c r="I6" s="13">
        <f t="shared" ref="I6:I101" si="0">IF(SUM(B6:H6)&gt;0,SUM(B6:H6)," ")</f>
        <v>8113717</v>
      </c>
    </row>
    <row r="7" spans="1:9" ht="12" customHeight="1" x14ac:dyDescent="0.2">
      <c r="A7" s="7" t="str">
        <f>'Pregnant Women Participating'!A7</f>
        <v>Maine</v>
      </c>
      <c r="B7" s="13">
        <v>327863</v>
      </c>
      <c r="C7" s="4">
        <v>320403</v>
      </c>
      <c r="D7" s="4">
        <v>338424</v>
      </c>
      <c r="E7" s="4">
        <v>325991</v>
      </c>
      <c r="F7" s="4">
        <v>333343</v>
      </c>
      <c r="G7" s="4">
        <v>340732</v>
      </c>
      <c r="H7" s="4">
        <v>294714</v>
      </c>
      <c r="I7" s="13">
        <f t="shared" si="0"/>
        <v>2281470</v>
      </c>
    </row>
    <row r="8" spans="1:9" ht="12" customHeight="1" x14ac:dyDescent="0.2">
      <c r="A8" s="7" t="str">
        <f>'Pregnant Women Participating'!A8</f>
        <v>Massachusetts</v>
      </c>
      <c r="B8" s="13">
        <v>2328628</v>
      </c>
      <c r="C8" s="4">
        <v>2286387</v>
      </c>
      <c r="D8" s="4">
        <v>2402828</v>
      </c>
      <c r="E8" s="4">
        <v>2288347</v>
      </c>
      <c r="F8" s="4">
        <v>2376721</v>
      </c>
      <c r="G8" s="4">
        <v>2391442</v>
      </c>
      <c r="H8" s="4">
        <v>2180252</v>
      </c>
      <c r="I8" s="13">
        <f t="shared" si="0"/>
        <v>16254605</v>
      </c>
    </row>
    <row r="9" spans="1:9" ht="12" customHeight="1" x14ac:dyDescent="0.2">
      <c r="A9" s="7" t="str">
        <f>'Pregnant Women Participating'!A9</f>
        <v>New Hampshire</v>
      </c>
      <c r="B9" s="13">
        <v>209273</v>
      </c>
      <c r="C9" s="4">
        <v>198457</v>
      </c>
      <c r="D9" s="4">
        <v>215077</v>
      </c>
      <c r="E9" s="4">
        <v>196552</v>
      </c>
      <c r="F9" s="4">
        <v>209461</v>
      </c>
      <c r="G9" s="4">
        <v>210961</v>
      </c>
      <c r="H9" s="4">
        <v>180596</v>
      </c>
      <c r="I9" s="13">
        <f t="shared" si="0"/>
        <v>1420377</v>
      </c>
    </row>
    <row r="10" spans="1:9" ht="12" customHeight="1" x14ac:dyDescent="0.2">
      <c r="A10" s="7" t="str">
        <f>'Pregnant Women Participating'!A10</f>
        <v>New York</v>
      </c>
      <c r="B10" s="13">
        <v>8609867</v>
      </c>
      <c r="C10" s="4">
        <v>8813150</v>
      </c>
      <c r="D10" s="4">
        <v>8959953</v>
      </c>
      <c r="E10" s="4">
        <v>8481537</v>
      </c>
      <c r="F10" s="4">
        <v>8767737</v>
      </c>
      <c r="G10" s="4">
        <v>9011463</v>
      </c>
      <c r="H10" s="4">
        <v>8761670</v>
      </c>
      <c r="I10" s="13">
        <f t="shared" si="0"/>
        <v>61405377</v>
      </c>
    </row>
    <row r="11" spans="1:9" ht="12" customHeight="1" x14ac:dyDescent="0.2">
      <c r="A11" s="7" t="str">
        <f>'Pregnant Women Participating'!A11</f>
        <v>Rhode Island</v>
      </c>
      <c r="B11" s="13">
        <v>428317</v>
      </c>
      <c r="C11" s="4">
        <v>406744</v>
      </c>
      <c r="D11" s="4">
        <v>399289</v>
      </c>
      <c r="E11" s="4">
        <v>425829</v>
      </c>
      <c r="F11" s="4">
        <v>396126</v>
      </c>
      <c r="G11" s="4">
        <v>416244</v>
      </c>
      <c r="H11" s="4">
        <v>404161</v>
      </c>
      <c r="I11" s="13">
        <f t="shared" si="0"/>
        <v>2876710</v>
      </c>
    </row>
    <row r="12" spans="1:9" ht="12" customHeight="1" x14ac:dyDescent="0.2">
      <c r="A12" s="7" t="str">
        <f>'Pregnant Women Participating'!A12</f>
        <v>Vermont</v>
      </c>
      <c r="B12" s="13">
        <v>269173</v>
      </c>
      <c r="C12" s="4">
        <v>138370</v>
      </c>
      <c r="D12" s="4">
        <v>139827</v>
      </c>
      <c r="E12" s="4"/>
      <c r="F12" s="4">
        <v>282496</v>
      </c>
      <c r="G12" s="4">
        <v>179874</v>
      </c>
      <c r="H12" s="4">
        <v>134800</v>
      </c>
      <c r="I12" s="13">
        <f t="shared" si="0"/>
        <v>1144540</v>
      </c>
    </row>
    <row r="13" spans="1:9" ht="12" customHeight="1" x14ac:dyDescent="0.2">
      <c r="A13" s="7" t="str">
        <f>'Pregnant Women Participating'!A13</f>
        <v>Virgin Islands</v>
      </c>
      <c r="B13" s="13">
        <v>122373</v>
      </c>
      <c r="C13" s="4">
        <v>0</v>
      </c>
      <c r="D13" s="4">
        <v>124627</v>
      </c>
      <c r="E13" s="4">
        <v>0</v>
      </c>
      <c r="F13" s="4">
        <v>60673</v>
      </c>
      <c r="G13" s="4">
        <v>59939</v>
      </c>
      <c r="H13" s="4">
        <v>86450</v>
      </c>
      <c r="I13" s="13">
        <f t="shared" si="0"/>
        <v>454062</v>
      </c>
    </row>
    <row r="14" spans="1:9" ht="12" customHeight="1" x14ac:dyDescent="0.2">
      <c r="A14" s="7" t="str">
        <f>'Pregnant Women Participating'!A14</f>
        <v>Pleasant Point, ME</v>
      </c>
      <c r="B14" s="13"/>
      <c r="C14" s="4"/>
      <c r="D14" s="4"/>
      <c r="E14" s="4"/>
      <c r="F14" s="4"/>
      <c r="G14" s="4"/>
      <c r="H14" s="4"/>
      <c r="I14" s="13" t="str">
        <f t="shared" si="0"/>
        <v xml:space="preserve"> </v>
      </c>
    </row>
    <row r="15" spans="1:9" s="17" customFormat="1" ht="24.75" customHeight="1" x14ac:dyDescent="0.2">
      <c r="A15" s="14" t="str">
        <f>'Pregnant Women Participating'!A15</f>
        <v>Northeast Region</v>
      </c>
      <c r="B15" s="16">
        <v>13618583</v>
      </c>
      <c r="C15" s="15">
        <v>13179259</v>
      </c>
      <c r="D15" s="15">
        <v>13796350</v>
      </c>
      <c r="E15" s="15">
        <v>12863000</v>
      </c>
      <c r="F15" s="15">
        <v>13610586</v>
      </c>
      <c r="G15" s="15">
        <v>13802726</v>
      </c>
      <c r="H15" s="15">
        <v>13080354</v>
      </c>
      <c r="I15" s="16">
        <f t="shared" si="0"/>
        <v>93950858</v>
      </c>
    </row>
    <row r="16" spans="1:9" ht="12" customHeight="1" x14ac:dyDescent="0.2">
      <c r="A16" s="7" t="str">
        <f>'Pregnant Women Participating'!A16</f>
        <v>Delaware</v>
      </c>
      <c r="B16" s="4">
        <v>528719</v>
      </c>
      <c r="C16" s="4">
        <v>525297</v>
      </c>
      <c r="D16" s="4">
        <v>542984</v>
      </c>
      <c r="E16" s="4">
        <v>502483</v>
      </c>
      <c r="F16" s="4">
        <v>539372</v>
      </c>
      <c r="G16" s="4">
        <v>872400</v>
      </c>
      <c r="H16" s="4">
        <v>0</v>
      </c>
      <c r="I16" s="13">
        <f t="shared" si="0"/>
        <v>3511255</v>
      </c>
    </row>
    <row r="17" spans="1:9" ht="12" customHeight="1" x14ac:dyDescent="0.2">
      <c r="A17" s="7" t="str">
        <f>'Pregnant Women Participating'!A17</f>
        <v>District of Columbia</v>
      </c>
      <c r="B17" s="4">
        <v>328591</v>
      </c>
      <c r="C17" s="4">
        <v>0</v>
      </c>
      <c r="D17" s="4">
        <v>0</v>
      </c>
      <c r="E17" s="4">
        <v>975414</v>
      </c>
      <c r="F17" s="4">
        <v>329925</v>
      </c>
      <c r="G17" s="4">
        <v>328880</v>
      </c>
      <c r="H17" s="4">
        <v>0</v>
      </c>
      <c r="I17" s="13">
        <f t="shared" si="0"/>
        <v>1962810</v>
      </c>
    </row>
    <row r="18" spans="1:9" ht="12" customHeight="1" x14ac:dyDescent="0.2">
      <c r="A18" s="7" t="str">
        <f>'Pregnant Women Participating'!A18</f>
        <v>Maryland</v>
      </c>
      <c r="B18" s="4">
        <v>2589319</v>
      </c>
      <c r="C18" s="4">
        <v>0</v>
      </c>
      <c r="D18" s="4">
        <v>2543387</v>
      </c>
      <c r="E18" s="4">
        <v>5186485</v>
      </c>
      <c r="F18" s="4">
        <v>2656529</v>
      </c>
      <c r="G18" s="4">
        <v>2569312</v>
      </c>
      <c r="H18" s="4">
        <v>1711959</v>
      </c>
      <c r="I18" s="13">
        <f t="shared" si="0"/>
        <v>17256991</v>
      </c>
    </row>
    <row r="19" spans="1:9" ht="12" customHeight="1" x14ac:dyDescent="0.2">
      <c r="A19" s="7" t="str">
        <f>'Pregnant Women Participating'!A19</f>
        <v>New Jersey</v>
      </c>
      <c r="B19" s="4">
        <v>2981214</v>
      </c>
      <c r="C19" s="4">
        <v>2925404</v>
      </c>
      <c r="D19" s="4">
        <v>2965881</v>
      </c>
      <c r="E19" s="4">
        <v>2802245</v>
      </c>
      <c r="F19" s="4">
        <v>2908631</v>
      </c>
      <c r="G19" s="4">
        <v>2930271</v>
      </c>
      <c r="H19" s="4">
        <v>2620666</v>
      </c>
      <c r="I19" s="13">
        <f t="shared" si="0"/>
        <v>20134312</v>
      </c>
    </row>
    <row r="20" spans="1:9" ht="12" customHeight="1" x14ac:dyDescent="0.2">
      <c r="A20" s="7" t="str">
        <f>'Pregnant Women Participating'!A20</f>
        <v>Pennsylvania</v>
      </c>
      <c r="B20" s="4">
        <v>7223763</v>
      </c>
      <c r="C20" s="4">
        <v>0</v>
      </c>
      <c r="D20" s="4">
        <v>0</v>
      </c>
      <c r="E20" s="4">
        <v>10684154</v>
      </c>
      <c r="F20" s="4">
        <v>0</v>
      </c>
      <c r="G20" s="4">
        <v>7053675</v>
      </c>
      <c r="H20" s="4">
        <v>3389218</v>
      </c>
      <c r="I20" s="13">
        <f t="shared" si="0"/>
        <v>28350810</v>
      </c>
    </row>
    <row r="21" spans="1:9" ht="12" customHeight="1" x14ac:dyDescent="0.2">
      <c r="A21" s="7" t="str">
        <f>'Pregnant Women Participating'!A21</f>
        <v>Puerto Rico</v>
      </c>
      <c r="B21" s="4">
        <v>344997</v>
      </c>
      <c r="C21" s="4">
        <v>344674</v>
      </c>
      <c r="D21" s="4">
        <v>340365</v>
      </c>
      <c r="E21" s="4">
        <v>330197</v>
      </c>
      <c r="F21" s="4">
        <v>332603</v>
      </c>
      <c r="G21" s="4">
        <v>339520</v>
      </c>
      <c r="H21" s="4">
        <v>337311</v>
      </c>
      <c r="I21" s="13">
        <f t="shared" si="0"/>
        <v>2369667</v>
      </c>
    </row>
    <row r="22" spans="1:9" ht="12" customHeight="1" x14ac:dyDescent="0.2">
      <c r="A22" s="7" t="str">
        <f>'Pregnant Women Participating'!A22</f>
        <v>Virginia</v>
      </c>
      <c r="B22" s="4">
        <v>4724558</v>
      </c>
      <c r="C22" s="4"/>
      <c r="D22" s="4">
        <v>2274150</v>
      </c>
      <c r="E22" s="4">
        <v>2413586</v>
      </c>
      <c r="F22" s="4">
        <v>2240260</v>
      </c>
      <c r="G22" s="4">
        <v>4705405</v>
      </c>
      <c r="H22" s="4">
        <v>2018323</v>
      </c>
      <c r="I22" s="13">
        <f t="shared" si="0"/>
        <v>18376282</v>
      </c>
    </row>
    <row r="23" spans="1:9" ht="12" customHeight="1" x14ac:dyDescent="0.2">
      <c r="A23" s="7" t="str">
        <f>'Pregnant Women Participating'!A23</f>
        <v>West Virginia</v>
      </c>
      <c r="B23" s="4">
        <v>802755</v>
      </c>
      <c r="C23" s="4">
        <v>789198</v>
      </c>
      <c r="D23" s="4">
        <v>821498</v>
      </c>
      <c r="E23" s="4">
        <v>781718</v>
      </c>
      <c r="F23" s="4">
        <v>809876</v>
      </c>
      <c r="G23" s="4">
        <v>1309885</v>
      </c>
      <c r="H23" s="4">
        <v>0</v>
      </c>
      <c r="I23" s="13">
        <f t="shared" si="0"/>
        <v>5314930</v>
      </c>
    </row>
    <row r="24" spans="1:9" s="17" customFormat="1" ht="24.75" customHeight="1" x14ac:dyDescent="0.2">
      <c r="A24" s="14" t="str">
        <f>'Pregnant Women Participating'!A24</f>
        <v>Mid-Atlantic Region</v>
      </c>
      <c r="B24" s="15">
        <v>19523916</v>
      </c>
      <c r="C24" s="15">
        <v>4584573</v>
      </c>
      <c r="D24" s="15">
        <v>9488265</v>
      </c>
      <c r="E24" s="15">
        <v>23676282</v>
      </c>
      <c r="F24" s="15">
        <v>9817196</v>
      </c>
      <c r="G24" s="15">
        <v>20109348</v>
      </c>
      <c r="H24" s="15">
        <v>10077477</v>
      </c>
      <c r="I24" s="16">
        <f t="shared" si="0"/>
        <v>97277057</v>
      </c>
    </row>
    <row r="25" spans="1:9" ht="12" customHeight="1" x14ac:dyDescent="0.2">
      <c r="A25" s="7" t="str">
        <f>'Pregnant Women Participating'!A25</f>
        <v>Alabama</v>
      </c>
      <c r="B25" s="4">
        <v>2793682</v>
      </c>
      <c r="C25" s="4">
        <v>2808589</v>
      </c>
      <c r="D25" s="4">
        <v>2960760</v>
      </c>
      <c r="E25" s="4">
        <v>2752981</v>
      </c>
      <c r="F25" s="4">
        <v>2959822</v>
      </c>
      <c r="G25" s="4">
        <v>2907696</v>
      </c>
      <c r="H25" s="4">
        <v>2605567</v>
      </c>
      <c r="I25" s="13">
        <f t="shared" si="0"/>
        <v>19789097</v>
      </c>
    </row>
    <row r="26" spans="1:9" ht="12" customHeight="1" x14ac:dyDescent="0.2">
      <c r="A26" s="7" t="str">
        <f>'Pregnant Women Participating'!A26</f>
        <v>Florida</v>
      </c>
      <c r="B26" s="4">
        <v>15191677</v>
      </c>
      <c r="C26" s="4">
        <v>6288326</v>
      </c>
      <c r="D26" s="4">
        <v>10575784</v>
      </c>
      <c r="E26" s="4">
        <v>10143244</v>
      </c>
      <c r="F26" s="4">
        <v>11027448</v>
      </c>
      <c r="G26" s="4">
        <v>11046920</v>
      </c>
      <c r="H26" s="4">
        <v>10111158</v>
      </c>
      <c r="I26" s="13">
        <f t="shared" si="0"/>
        <v>74384557</v>
      </c>
    </row>
    <row r="27" spans="1:9" ht="12" customHeight="1" x14ac:dyDescent="0.2">
      <c r="A27" s="7" t="str">
        <f>'Pregnant Women Participating'!A27</f>
        <v>Georgia</v>
      </c>
      <c r="B27" s="4">
        <v>3900786</v>
      </c>
      <c r="C27" s="4">
        <v>3934848</v>
      </c>
      <c r="D27" s="4">
        <v>4109375</v>
      </c>
      <c r="E27" s="4">
        <v>3829705</v>
      </c>
      <c r="F27" s="4">
        <v>4006623</v>
      </c>
      <c r="G27" s="4">
        <v>3982741</v>
      </c>
      <c r="H27" s="4">
        <v>3621534</v>
      </c>
      <c r="I27" s="13">
        <f t="shared" si="0"/>
        <v>27385612</v>
      </c>
    </row>
    <row r="28" spans="1:9" ht="12" customHeight="1" x14ac:dyDescent="0.2">
      <c r="A28" s="7" t="str">
        <f>'Pregnant Women Participating'!A28</f>
        <v>Kentucky</v>
      </c>
      <c r="B28" s="4">
        <v>2183056</v>
      </c>
      <c r="C28" s="4">
        <v>2185705</v>
      </c>
      <c r="D28" s="4">
        <v>2253387</v>
      </c>
      <c r="E28" s="4">
        <v>2146496</v>
      </c>
      <c r="F28" s="4">
        <v>2253973</v>
      </c>
      <c r="G28" s="4">
        <v>2215343</v>
      </c>
      <c r="H28" s="4">
        <v>1931316</v>
      </c>
      <c r="I28" s="13">
        <f t="shared" si="0"/>
        <v>15169276</v>
      </c>
    </row>
    <row r="29" spans="1:9" ht="12" customHeight="1" x14ac:dyDescent="0.2">
      <c r="A29" s="7" t="str">
        <f>'Pregnant Women Participating'!A29</f>
        <v>Mississippi</v>
      </c>
      <c r="B29" s="4">
        <v>1925233</v>
      </c>
      <c r="C29" s="4">
        <v>1631402</v>
      </c>
      <c r="D29" s="4">
        <v>1836207</v>
      </c>
      <c r="E29" s="4">
        <v>1429425</v>
      </c>
      <c r="F29" s="4">
        <v>1795552</v>
      </c>
      <c r="G29" s="4">
        <v>1865657</v>
      </c>
      <c r="H29" s="4">
        <v>1336270</v>
      </c>
      <c r="I29" s="13">
        <f t="shared" si="0"/>
        <v>11819746</v>
      </c>
    </row>
    <row r="30" spans="1:9" ht="12" customHeight="1" x14ac:dyDescent="0.2">
      <c r="A30" s="7" t="str">
        <f>'Pregnant Women Participating'!A30</f>
        <v>North Carolina</v>
      </c>
      <c r="B30" s="4">
        <v>3542837</v>
      </c>
      <c r="C30" s="4">
        <v>3498221</v>
      </c>
      <c r="D30" s="4">
        <v>3447478</v>
      </c>
      <c r="E30" s="4">
        <v>3421773</v>
      </c>
      <c r="F30" s="4">
        <v>3484646</v>
      </c>
      <c r="G30" s="4">
        <v>3487573</v>
      </c>
      <c r="H30" s="4">
        <v>3287847</v>
      </c>
      <c r="I30" s="13">
        <f t="shared" si="0"/>
        <v>24170375</v>
      </c>
    </row>
    <row r="31" spans="1:9" ht="12" customHeight="1" x14ac:dyDescent="0.2">
      <c r="A31" s="7" t="str">
        <f>'Pregnant Women Participating'!A31</f>
        <v>South Carolina</v>
      </c>
      <c r="B31" s="4"/>
      <c r="C31" s="4"/>
      <c r="D31" s="4">
        <v>3013147</v>
      </c>
      <c r="E31" s="4">
        <v>1451201</v>
      </c>
      <c r="F31" s="4">
        <v>1734823</v>
      </c>
      <c r="G31" s="4">
        <v>0</v>
      </c>
      <c r="H31" s="4">
        <v>2838016</v>
      </c>
      <c r="I31" s="13">
        <f t="shared" si="0"/>
        <v>9037187</v>
      </c>
    </row>
    <row r="32" spans="1:9" ht="12" customHeight="1" x14ac:dyDescent="0.2">
      <c r="A32" s="7" t="str">
        <f>'Pregnant Women Participating'!A32</f>
        <v>Tennessee</v>
      </c>
      <c r="B32" s="4">
        <v>2943104</v>
      </c>
      <c r="C32" s="4">
        <v>2823478</v>
      </c>
      <c r="D32" s="4"/>
      <c r="E32" s="4">
        <v>5815497</v>
      </c>
      <c r="F32" s="4">
        <v>3005878</v>
      </c>
      <c r="G32" s="4">
        <v>2993449</v>
      </c>
      <c r="H32" s="4">
        <v>2625159</v>
      </c>
      <c r="I32" s="13">
        <f t="shared" si="0"/>
        <v>20206565</v>
      </c>
    </row>
    <row r="33" spans="1:9" ht="12" customHeight="1" x14ac:dyDescent="0.2">
      <c r="A33" s="7" t="str">
        <f>'Pregnant Women Participating'!A33</f>
        <v>Choctaw Indians, MS</v>
      </c>
      <c r="B33" s="4"/>
      <c r="C33" s="4"/>
      <c r="D33" s="4"/>
      <c r="E33" s="4">
        <v>8517</v>
      </c>
      <c r="F33" s="4">
        <v>6770</v>
      </c>
      <c r="G33" s="4">
        <v>10685</v>
      </c>
      <c r="H33" s="4">
        <v>8105</v>
      </c>
      <c r="I33" s="13">
        <f t="shared" si="0"/>
        <v>34077</v>
      </c>
    </row>
    <row r="34" spans="1:9" ht="12" customHeight="1" x14ac:dyDescent="0.2">
      <c r="A34" s="7" t="str">
        <f>'Pregnant Women Participating'!A34</f>
        <v>Eastern Cherokee, NC</v>
      </c>
      <c r="B34" s="4">
        <v>4846</v>
      </c>
      <c r="C34" s="4">
        <v>5351</v>
      </c>
      <c r="D34" s="4">
        <v>4540</v>
      </c>
      <c r="E34" s="4">
        <v>3891</v>
      </c>
      <c r="F34" s="4">
        <v>4552</v>
      </c>
      <c r="G34" s="4">
        <v>5465</v>
      </c>
      <c r="H34" s="4">
        <v>4647</v>
      </c>
      <c r="I34" s="13">
        <f t="shared" si="0"/>
        <v>33292</v>
      </c>
    </row>
    <row r="35" spans="1:9" s="17" customFormat="1" ht="24.75" customHeight="1" x14ac:dyDescent="0.2">
      <c r="A35" s="14" t="str">
        <f>'Pregnant Women Participating'!A35</f>
        <v>Southeast Region</v>
      </c>
      <c r="B35" s="15">
        <v>32485221</v>
      </c>
      <c r="C35" s="15">
        <v>23175920</v>
      </c>
      <c r="D35" s="15">
        <v>28200678</v>
      </c>
      <c r="E35" s="15">
        <v>31002730</v>
      </c>
      <c r="F35" s="15">
        <v>30280087</v>
      </c>
      <c r="G35" s="15">
        <v>28515529</v>
      </c>
      <c r="H35" s="15">
        <v>28369619</v>
      </c>
      <c r="I35" s="16">
        <f t="shared" si="0"/>
        <v>202029784</v>
      </c>
    </row>
    <row r="36" spans="1:9" ht="12" customHeight="1" x14ac:dyDescent="0.2">
      <c r="A36" s="7" t="str">
        <f>'Pregnant Women Participating'!A36</f>
        <v>Illinois</v>
      </c>
      <c r="B36" s="4">
        <v>4738653</v>
      </c>
      <c r="C36" s="4">
        <v>4811866</v>
      </c>
      <c r="D36" s="4">
        <v>4965279</v>
      </c>
      <c r="E36" s="4">
        <v>4672949</v>
      </c>
      <c r="F36" s="4">
        <v>4918960</v>
      </c>
      <c r="G36" s="4">
        <v>4898972</v>
      </c>
      <c r="H36" s="4">
        <v>5030301</v>
      </c>
      <c r="I36" s="13">
        <f t="shared" si="0"/>
        <v>34036980</v>
      </c>
    </row>
    <row r="37" spans="1:9" ht="12" customHeight="1" x14ac:dyDescent="0.2">
      <c r="A37" s="7" t="str">
        <f>'Pregnant Women Participating'!A37</f>
        <v>Indiana</v>
      </c>
      <c r="B37" s="4">
        <v>2484488</v>
      </c>
      <c r="C37" s="4">
        <v>2492144</v>
      </c>
      <c r="D37" s="4">
        <v>2542342</v>
      </c>
      <c r="E37" s="4">
        <v>2395074</v>
      </c>
      <c r="F37" s="4">
        <v>2510776</v>
      </c>
      <c r="G37" s="4">
        <v>2489075</v>
      </c>
      <c r="H37" s="4">
        <v>0</v>
      </c>
      <c r="I37" s="13">
        <f t="shared" si="0"/>
        <v>14913899</v>
      </c>
    </row>
    <row r="38" spans="1:9" ht="12" customHeight="1" x14ac:dyDescent="0.2">
      <c r="A38" s="7" t="str">
        <f>'Pregnant Women Participating'!A38</f>
        <v>Iowa</v>
      </c>
      <c r="B38" s="4">
        <v>1457483</v>
      </c>
      <c r="C38" s="4">
        <v>1456928</v>
      </c>
      <c r="D38" s="4">
        <v>1488398</v>
      </c>
      <c r="E38" s="4">
        <v>1472257</v>
      </c>
      <c r="F38" s="4">
        <v>1477807</v>
      </c>
      <c r="G38" s="4">
        <v>1479759</v>
      </c>
      <c r="H38" s="4">
        <v>1455424</v>
      </c>
      <c r="I38" s="13">
        <f t="shared" si="0"/>
        <v>10288056</v>
      </c>
    </row>
    <row r="39" spans="1:9" ht="12" customHeight="1" x14ac:dyDescent="0.2">
      <c r="A39" s="7" t="str">
        <f>'Pregnant Women Participating'!A39</f>
        <v>Michigan</v>
      </c>
      <c r="B39" s="4">
        <v>3329079</v>
      </c>
      <c r="C39" s="4">
        <v>3288802</v>
      </c>
      <c r="D39" s="4">
        <v>3246505</v>
      </c>
      <c r="E39" s="4">
        <v>3403424</v>
      </c>
      <c r="F39" s="4">
        <v>3231896</v>
      </c>
      <c r="G39" s="4">
        <v>3404624</v>
      </c>
      <c r="H39" s="4">
        <v>3321084</v>
      </c>
      <c r="I39" s="13">
        <f t="shared" si="0"/>
        <v>23225414</v>
      </c>
    </row>
    <row r="40" spans="1:9" ht="12" customHeight="1" x14ac:dyDescent="0.2">
      <c r="A40" s="7" t="str">
        <f>'Pregnant Women Participating'!A40</f>
        <v>Minnesota</v>
      </c>
      <c r="B40" s="4">
        <v>2051715</v>
      </c>
      <c r="C40" s="4">
        <v>2076391</v>
      </c>
      <c r="D40" s="4">
        <v>2151788</v>
      </c>
      <c r="E40" s="4">
        <v>2074378</v>
      </c>
      <c r="F40" s="4">
        <v>2137319</v>
      </c>
      <c r="G40" s="4">
        <v>2175630</v>
      </c>
      <c r="H40" s="4">
        <v>1978176</v>
      </c>
      <c r="I40" s="13">
        <f t="shared" si="0"/>
        <v>14645397</v>
      </c>
    </row>
    <row r="41" spans="1:9" ht="12" customHeight="1" x14ac:dyDescent="0.2">
      <c r="A41" s="7" t="str">
        <f>'Pregnant Women Participating'!A41</f>
        <v>Ohio</v>
      </c>
      <c r="B41" s="4">
        <v>0</v>
      </c>
      <c r="C41" s="4">
        <v>8057051</v>
      </c>
      <c r="D41" s="4">
        <v>4018440</v>
      </c>
      <c r="E41" s="4"/>
      <c r="F41" s="4">
        <v>3944266</v>
      </c>
      <c r="G41" s="4">
        <v>7837943</v>
      </c>
      <c r="H41" s="4"/>
      <c r="I41" s="13">
        <f t="shared" si="0"/>
        <v>23857700</v>
      </c>
    </row>
    <row r="42" spans="1:9" ht="12" customHeight="1" x14ac:dyDescent="0.2">
      <c r="A42" s="7" t="str">
        <f>'Pregnant Women Participating'!A42</f>
        <v>Wisconsin</v>
      </c>
      <c r="B42" s="4">
        <v>2217156</v>
      </c>
      <c r="C42" s="4">
        <v>2194849</v>
      </c>
      <c r="D42" s="4">
        <v>2269203</v>
      </c>
      <c r="E42" s="4">
        <v>2200326</v>
      </c>
      <c r="F42" s="4">
        <v>2261137</v>
      </c>
      <c r="G42" s="4">
        <v>2306587</v>
      </c>
      <c r="H42" s="4">
        <v>2102719</v>
      </c>
      <c r="I42" s="13">
        <f t="shared" si="0"/>
        <v>15551977</v>
      </c>
    </row>
    <row r="43" spans="1:9" s="17" customFormat="1" ht="24.75" customHeight="1" x14ac:dyDescent="0.2">
      <c r="A43" s="14" t="str">
        <f>'Pregnant Women Participating'!A43</f>
        <v>Midwest Region</v>
      </c>
      <c r="B43" s="15">
        <v>16278574</v>
      </c>
      <c r="C43" s="15">
        <v>24378031</v>
      </c>
      <c r="D43" s="15">
        <v>20681955</v>
      </c>
      <c r="E43" s="15">
        <v>16218408</v>
      </c>
      <c r="F43" s="15">
        <v>20482161</v>
      </c>
      <c r="G43" s="15">
        <v>24592590</v>
      </c>
      <c r="H43" s="15">
        <v>13887704</v>
      </c>
      <c r="I43" s="16">
        <f t="shared" si="0"/>
        <v>136519423</v>
      </c>
    </row>
    <row r="44" spans="1:9" ht="12" customHeight="1" x14ac:dyDescent="0.2">
      <c r="A44" s="7" t="str">
        <f>'Pregnant Women Participating'!A44</f>
        <v>Arizona</v>
      </c>
      <c r="B44" s="4">
        <v>3354833</v>
      </c>
      <c r="C44" s="4">
        <v>3209304</v>
      </c>
      <c r="D44" s="4">
        <v>3329510</v>
      </c>
      <c r="E44" s="4">
        <v>3165795</v>
      </c>
      <c r="F44" s="4">
        <v>3319856</v>
      </c>
      <c r="G44" s="4">
        <v>3351198</v>
      </c>
      <c r="H44" s="4">
        <v>2428313</v>
      </c>
      <c r="I44" s="13">
        <f t="shared" si="0"/>
        <v>22158809</v>
      </c>
    </row>
    <row r="45" spans="1:9" ht="12" customHeight="1" x14ac:dyDescent="0.2">
      <c r="A45" s="7" t="str">
        <f>'Pregnant Women Participating'!A45</f>
        <v>Arkansas</v>
      </c>
      <c r="B45" s="4">
        <v>1170897</v>
      </c>
      <c r="C45" s="4">
        <v>180451</v>
      </c>
      <c r="D45" s="4">
        <v>1180398</v>
      </c>
      <c r="E45" s="4">
        <v>1144416</v>
      </c>
      <c r="F45" s="4">
        <v>1152507</v>
      </c>
      <c r="G45" s="4">
        <v>1155582</v>
      </c>
      <c r="H45" s="4">
        <v>1113617</v>
      </c>
      <c r="I45" s="13">
        <f t="shared" si="0"/>
        <v>7097868</v>
      </c>
    </row>
    <row r="46" spans="1:9" ht="12" customHeight="1" x14ac:dyDescent="0.2">
      <c r="A46" s="7" t="str">
        <f>'Pregnant Women Participating'!A46</f>
        <v>Louisiana</v>
      </c>
      <c r="B46" s="4">
        <v>0</v>
      </c>
      <c r="C46" s="4">
        <v>2407310</v>
      </c>
      <c r="D46" s="4"/>
      <c r="E46" s="4">
        <v>7217553</v>
      </c>
      <c r="F46" s="4">
        <v>2396649</v>
      </c>
      <c r="G46" s="4">
        <v>2349756</v>
      </c>
      <c r="H46" s="4">
        <v>2340907</v>
      </c>
      <c r="I46" s="13">
        <f t="shared" si="0"/>
        <v>16712175</v>
      </c>
    </row>
    <row r="47" spans="1:9" ht="12" customHeight="1" x14ac:dyDescent="0.2">
      <c r="A47" s="7" t="str">
        <f>'Pregnant Women Participating'!A47</f>
        <v>New Mexico</v>
      </c>
      <c r="B47" s="4">
        <v>559839</v>
      </c>
      <c r="C47" s="4">
        <v>567745</v>
      </c>
      <c r="D47" s="4">
        <v>577131</v>
      </c>
      <c r="E47" s="4">
        <v>568330</v>
      </c>
      <c r="F47" s="4">
        <v>577023</v>
      </c>
      <c r="G47" s="4">
        <v>581503</v>
      </c>
      <c r="H47" s="4">
        <v>586760</v>
      </c>
      <c r="I47" s="13">
        <f t="shared" si="0"/>
        <v>4018331</v>
      </c>
    </row>
    <row r="48" spans="1:9" ht="12" customHeight="1" x14ac:dyDescent="0.2">
      <c r="A48" s="7" t="str">
        <f>'Pregnant Women Participating'!A48</f>
        <v>Oklahoma</v>
      </c>
      <c r="B48" s="4">
        <v>1462669</v>
      </c>
      <c r="C48" s="4">
        <v>1516196</v>
      </c>
      <c r="D48" s="4">
        <v>1062458</v>
      </c>
      <c r="E48" s="4">
        <v>877622</v>
      </c>
      <c r="F48" s="4">
        <v>921893</v>
      </c>
      <c r="G48" s="4">
        <v>937791</v>
      </c>
      <c r="H48" s="4">
        <v>774925</v>
      </c>
      <c r="I48" s="13">
        <f t="shared" si="0"/>
        <v>7553554</v>
      </c>
    </row>
    <row r="49" spans="1:9" ht="12" customHeight="1" x14ac:dyDescent="0.2">
      <c r="A49" s="7" t="str">
        <f>'Pregnant Women Participating'!A49</f>
        <v>Texas</v>
      </c>
      <c r="B49" s="4">
        <v>30123801</v>
      </c>
      <c r="C49" s="4">
        <v>19436237</v>
      </c>
      <c r="D49" s="4">
        <v>18174620</v>
      </c>
      <c r="E49" s="4">
        <v>20387777</v>
      </c>
      <c r="F49" s="4">
        <v>21025249</v>
      </c>
      <c r="G49" s="4">
        <v>19243812</v>
      </c>
      <c r="H49" s="4">
        <v>19803625</v>
      </c>
      <c r="I49" s="13">
        <f t="shared" si="0"/>
        <v>148195121</v>
      </c>
    </row>
    <row r="50" spans="1:9" ht="12" customHeight="1" x14ac:dyDescent="0.2">
      <c r="A50" s="7" t="str">
        <f>'Pregnant Women Participating'!A50</f>
        <v>Utah</v>
      </c>
      <c r="B50" s="4">
        <v>810123</v>
      </c>
      <c r="C50" s="4">
        <v>792378</v>
      </c>
      <c r="D50" s="4">
        <v>814723</v>
      </c>
      <c r="E50" s="4">
        <v>794125</v>
      </c>
      <c r="F50" s="4">
        <v>809055</v>
      </c>
      <c r="G50" s="4">
        <v>810722</v>
      </c>
      <c r="H50" s="4">
        <v>581858</v>
      </c>
      <c r="I50" s="13">
        <f t="shared" si="0"/>
        <v>5412984</v>
      </c>
    </row>
    <row r="51" spans="1:9" ht="12" customHeight="1" x14ac:dyDescent="0.2">
      <c r="A51" s="7" t="str">
        <f>'Pregnant Women Participating'!A51</f>
        <v>Inter-Tribal Council, AZ</v>
      </c>
      <c r="B51" s="4">
        <v>150095</v>
      </c>
      <c r="C51" s="4">
        <v>147709</v>
      </c>
      <c r="D51" s="4">
        <v>160838</v>
      </c>
      <c r="E51" s="4">
        <v>142129</v>
      </c>
      <c r="F51" s="4">
        <v>155037</v>
      </c>
      <c r="G51" s="4">
        <v>148076</v>
      </c>
      <c r="H51" s="4">
        <v>103002</v>
      </c>
      <c r="I51" s="13">
        <f t="shared" si="0"/>
        <v>1006886</v>
      </c>
    </row>
    <row r="52" spans="1:9" ht="12" customHeight="1" x14ac:dyDescent="0.2">
      <c r="A52" s="7" t="str">
        <f>'Pregnant Women Participating'!A52</f>
        <v>Navajo Nation, AZ</v>
      </c>
      <c r="B52" s="4">
        <v>71392</v>
      </c>
      <c r="C52" s="4">
        <v>59052</v>
      </c>
      <c r="D52" s="4">
        <v>63435</v>
      </c>
      <c r="E52" s="4">
        <v>0</v>
      </c>
      <c r="F52" s="4">
        <v>0</v>
      </c>
      <c r="G52" s="4">
        <v>0</v>
      </c>
      <c r="H52" s="4">
        <v>0</v>
      </c>
      <c r="I52" s="13">
        <f t="shared" si="0"/>
        <v>193879</v>
      </c>
    </row>
    <row r="53" spans="1:9" ht="12" customHeight="1" x14ac:dyDescent="0.2">
      <c r="A53" s="7" t="str">
        <f>'Pregnant Women Participating'!A53</f>
        <v>Acoma, Canoncito &amp; Laguna, NM</v>
      </c>
      <c r="B53" s="4"/>
      <c r="C53" s="4"/>
      <c r="D53" s="4"/>
      <c r="E53" s="4"/>
      <c r="F53" s="4"/>
      <c r="G53" s="4"/>
      <c r="H53" s="4"/>
      <c r="I53" s="13" t="str">
        <f t="shared" si="0"/>
        <v xml:space="preserve"> </v>
      </c>
    </row>
    <row r="54" spans="1:9" ht="12" customHeight="1" x14ac:dyDescent="0.2">
      <c r="A54" s="7" t="str">
        <f>'Pregnant Women Participating'!A54</f>
        <v>Eight Northern Pueblos, NM</v>
      </c>
      <c r="B54" s="4">
        <v>0</v>
      </c>
      <c r="C54" s="4"/>
      <c r="D54" s="4"/>
      <c r="E54" s="4"/>
      <c r="F54" s="4"/>
      <c r="G54" s="4"/>
      <c r="H54" s="4"/>
      <c r="I54" s="13" t="str">
        <f t="shared" si="0"/>
        <v xml:space="preserve"> </v>
      </c>
    </row>
    <row r="55" spans="1:9" ht="12" customHeight="1" x14ac:dyDescent="0.2">
      <c r="A55" s="7" t="str">
        <f>'Pregnant Women Participating'!A55</f>
        <v>Five Sandoval Pueblos, NM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13" t="str">
        <f t="shared" si="0"/>
        <v xml:space="preserve"> </v>
      </c>
    </row>
    <row r="56" spans="1:9" ht="12" customHeight="1" x14ac:dyDescent="0.2">
      <c r="A56" s="7" t="str">
        <f>'Pregnant Women Participating'!A56</f>
        <v>Isleta Pueblo, NM</v>
      </c>
      <c r="B56" s="4">
        <v>12899</v>
      </c>
      <c r="C56" s="4">
        <v>13442</v>
      </c>
      <c r="D56" s="4">
        <v>13677</v>
      </c>
      <c r="E56" s="4">
        <v>13926</v>
      </c>
      <c r="F56" s="4">
        <v>14502</v>
      </c>
      <c r="G56" s="4">
        <v>14103</v>
      </c>
      <c r="H56" s="4">
        <v>9799</v>
      </c>
      <c r="I56" s="13">
        <f t="shared" si="0"/>
        <v>92348</v>
      </c>
    </row>
    <row r="57" spans="1:9" ht="12" customHeight="1" x14ac:dyDescent="0.2">
      <c r="A57" s="7" t="str">
        <f>'Pregnant Women Participating'!A57</f>
        <v>San Felipe Pueblo, NM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/>
      <c r="I57" s="13" t="str">
        <f t="shared" si="0"/>
        <v xml:space="preserve"> </v>
      </c>
    </row>
    <row r="58" spans="1:9" ht="12" customHeight="1" x14ac:dyDescent="0.2">
      <c r="A58" s="7" t="str">
        <f>'Pregnant Women Participating'!A58</f>
        <v>Santo Domingo Tribe, NM</v>
      </c>
      <c r="B58" s="4"/>
      <c r="C58" s="4"/>
      <c r="D58" s="4"/>
      <c r="E58" s="4"/>
      <c r="F58" s="4"/>
      <c r="G58" s="4"/>
      <c r="H58" s="4"/>
      <c r="I58" s="13" t="str">
        <f t="shared" si="0"/>
        <v xml:space="preserve"> </v>
      </c>
    </row>
    <row r="59" spans="1:9" ht="12" customHeight="1" x14ac:dyDescent="0.2">
      <c r="A59" s="7" t="str">
        <f>'Pregnant Women Participating'!A59</f>
        <v>Zuni Pueblo, NM</v>
      </c>
      <c r="B59" s="4">
        <v>3537</v>
      </c>
      <c r="C59" s="4">
        <v>0</v>
      </c>
      <c r="D59" s="4">
        <v>1983</v>
      </c>
      <c r="E59" s="4">
        <v>3784</v>
      </c>
      <c r="F59" s="4">
        <v>0</v>
      </c>
      <c r="G59" s="4">
        <v>1639</v>
      </c>
      <c r="H59" s="4">
        <v>2601</v>
      </c>
      <c r="I59" s="13">
        <f t="shared" si="0"/>
        <v>13544</v>
      </c>
    </row>
    <row r="60" spans="1:9" ht="12" customHeight="1" x14ac:dyDescent="0.2">
      <c r="A60" s="7" t="str">
        <f>'Pregnant Women Participating'!A60</f>
        <v>Cherokee Nation, OK</v>
      </c>
      <c r="B60" s="4">
        <v>154861</v>
      </c>
      <c r="C60" s="4">
        <v>152752</v>
      </c>
      <c r="D60" s="4">
        <v>150049</v>
      </c>
      <c r="E60" s="4">
        <v>142434</v>
      </c>
      <c r="F60" s="4">
        <v>140959</v>
      </c>
      <c r="G60" s="4">
        <v>137770</v>
      </c>
      <c r="H60" s="4">
        <v>132393</v>
      </c>
      <c r="I60" s="13">
        <f t="shared" si="0"/>
        <v>1011218</v>
      </c>
    </row>
    <row r="61" spans="1:9" ht="12" customHeight="1" x14ac:dyDescent="0.2">
      <c r="A61" s="7" t="str">
        <f>'Pregnant Women Participating'!A61</f>
        <v>Chickasaw Nation, OK</v>
      </c>
      <c r="B61" s="4"/>
      <c r="C61" s="4">
        <v>96747</v>
      </c>
      <c r="D61" s="4">
        <v>51434</v>
      </c>
      <c r="E61" s="4">
        <v>48198</v>
      </c>
      <c r="F61" s="4">
        <v>48478</v>
      </c>
      <c r="G61" s="4">
        <v>48099</v>
      </c>
      <c r="H61" s="4">
        <v>41175</v>
      </c>
      <c r="I61" s="13">
        <f t="shared" si="0"/>
        <v>334131</v>
      </c>
    </row>
    <row r="62" spans="1:9" ht="12" customHeight="1" x14ac:dyDescent="0.2">
      <c r="A62" s="7" t="str">
        <f>'Pregnant Women Participating'!A62</f>
        <v>Choctaw Nation, OK</v>
      </c>
      <c r="B62" s="4">
        <v>240724</v>
      </c>
      <c r="C62" s="4">
        <v>261538</v>
      </c>
      <c r="D62" s="4">
        <v>273235</v>
      </c>
      <c r="E62" s="4">
        <v>252094</v>
      </c>
      <c r="F62" s="4">
        <v>255285</v>
      </c>
      <c r="G62" s="4">
        <v>247338</v>
      </c>
      <c r="H62" s="4">
        <v>214883</v>
      </c>
      <c r="I62" s="13">
        <f t="shared" si="0"/>
        <v>1745097</v>
      </c>
    </row>
    <row r="63" spans="1:9" ht="12" customHeight="1" x14ac:dyDescent="0.2">
      <c r="A63" s="7" t="str">
        <f>'Pregnant Women Participating'!A63</f>
        <v>Citizen Potawatomi Nation, OK</v>
      </c>
      <c r="B63" s="4">
        <v>19335</v>
      </c>
      <c r="C63" s="4">
        <v>17317</v>
      </c>
      <c r="D63" s="4">
        <v>21355</v>
      </c>
      <c r="E63" s="4">
        <v>16369</v>
      </c>
      <c r="F63" s="4">
        <v>17467</v>
      </c>
      <c r="G63" s="4">
        <v>18171</v>
      </c>
      <c r="H63" s="4">
        <v>15170</v>
      </c>
      <c r="I63" s="13">
        <f t="shared" si="0"/>
        <v>125184</v>
      </c>
    </row>
    <row r="64" spans="1:9" ht="12" customHeight="1" x14ac:dyDescent="0.2">
      <c r="A64" s="7" t="str">
        <f>'Pregnant Women Participating'!A64</f>
        <v>Inter-Tribal Council, OK</v>
      </c>
      <c r="B64" s="4">
        <v>3382</v>
      </c>
      <c r="C64" s="4">
        <v>3234</v>
      </c>
      <c r="D64" s="4">
        <v>3546</v>
      </c>
      <c r="E64" s="4">
        <v>3385</v>
      </c>
      <c r="F64" s="4">
        <v>3213</v>
      </c>
      <c r="G64" s="4">
        <v>3638</v>
      </c>
      <c r="H64" s="4">
        <v>2960</v>
      </c>
      <c r="I64" s="13">
        <f t="shared" si="0"/>
        <v>23358</v>
      </c>
    </row>
    <row r="65" spans="1:9" ht="12" customHeight="1" x14ac:dyDescent="0.2">
      <c r="A65" s="7" t="str">
        <f>'Pregnant Women Participating'!A65</f>
        <v>Muscogee Creek Nation, OK</v>
      </c>
      <c r="B65" s="4">
        <v>0</v>
      </c>
      <c r="C65" s="4">
        <v>0</v>
      </c>
      <c r="D65" s="4">
        <v>0</v>
      </c>
      <c r="E65" s="4"/>
      <c r="F65" s="4"/>
      <c r="G65" s="4"/>
      <c r="H65" s="4"/>
      <c r="I65" s="13" t="str">
        <f t="shared" si="0"/>
        <v xml:space="preserve"> </v>
      </c>
    </row>
    <row r="66" spans="1:9" ht="12" customHeight="1" x14ac:dyDescent="0.2">
      <c r="A66" s="7" t="str">
        <f>'Pregnant Women Participating'!A66</f>
        <v>Osage Tribal Council, OK</v>
      </c>
      <c r="B66" s="4">
        <v>170719</v>
      </c>
      <c r="C66" s="4"/>
      <c r="D66" s="4">
        <v>160274</v>
      </c>
      <c r="E66" s="4"/>
      <c r="F66" s="4"/>
      <c r="G66" s="4">
        <v>78555</v>
      </c>
      <c r="H66" s="4">
        <v>123091</v>
      </c>
      <c r="I66" s="13">
        <f t="shared" si="0"/>
        <v>532639</v>
      </c>
    </row>
    <row r="67" spans="1:9" ht="12" customHeight="1" x14ac:dyDescent="0.2">
      <c r="A67" s="7" t="str">
        <f>'Pregnant Women Participating'!A67</f>
        <v>Otoe-Missouria Tribe, OK</v>
      </c>
      <c r="B67" s="4">
        <v>6458</v>
      </c>
      <c r="C67" s="4">
        <v>0</v>
      </c>
      <c r="D67" s="4">
        <v>4268</v>
      </c>
      <c r="E67" s="4">
        <v>4024</v>
      </c>
      <c r="F67" s="4">
        <v>4381</v>
      </c>
      <c r="G67" s="4">
        <v>4352</v>
      </c>
      <c r="H67" s="4">
        <v>3988</v>
      </c>
      <c r="I67" s="13">
        <f t="shared" si="0"/>
        <v>27471</v>
      </c>
    </row>
    <row r="68" spans="1:9" ht="12" customHeight="1" x14ac:dyDescent="0.2">
      <c r="A68" s="7" t="str">
        <f>'Pregnant Women Participating'!A68</f>
        <v>Wichita, Caddo &amp; Delaware (WCD), OK</v>
      </c>
      <c r="B68" s="4">
        <v>85036</v>
      </c>
      <c r="C68" s="4">
        <v>0</v>
      </c>
      <c r="D68" s="4">
        <v>2654</v>
      </c>
      <c r="E68" s="4">
        <v>98955</v>
      </c>
      <c r="F68" s="4">
        <v>51479</v>
      </c>
      <c r="G68" s="4">
        <v>55265</v>
      </c>
      <c r="H68" s="4">
        <v>43923</v>
      </c>
      <c r="I68" s="13">
        <f t="shared" si="0"/>
        <v>337312</v>
      </c>
    </row>
    <row r="69" spans="1:9" s="17" customFormat="1" ht="24.75" customHeight="1" x14ac:dyDescent="0.2">
      <c r="A69" s="14" t="str">
        <f>'Pregnant Women Participating'!A69</f>
        <v>Southwest Region</v>
      </c>
      <c r="B69" s="15">
        <v>38400600</v>
      </c>
      <c r="C69" s="15">
        <v>28861412</v>
      </c>
      <c r="D69" s="15">
        <v>26045588</v>
      </c>
      <c r="E69" s="15">
        <v>34880916</v>
      </c>
      <c r="F69" s="15">
        <v>30893033</v>
      </c>
      <c r="G69" s="15">
        <v>29187370</v>
      </c>
      <c r="H69" s="15">
        <v>28322990</v>
      </c>
      <c r="I69" s="16">
        <f t="shared" si="0"/>
        <v>216591909</v>
      </c>
    </row>
    <row r="70" spans="1:9" ht="12" customHeight="1" x14ac:dyDescent="0.2">
      <c r="A70" s="7" t="str">
        <f>'Pregnant Women Participating'!A70</f>
        <v>Colorado</v>
      </c>
      <c r="B70" s="13">
        <v>1650873</v>
      </c>
      <c r="C70" s="4">
        <v>1637049</v>
      </c>
      <c r="D70" s="4">
        <v>1641416</v>
      </c>
      <c r="E70" s="4">
        <v>1614209</v>
      </c>
      <c r="F70" s="4">
        <v>1612534</v>
      </c>
      <c r="G70" s="4">
        <v>1637675</v>
      </c>
      <c r="H70" s="4">
        <v>1607342</v>
      </c>
      <c r="I70" s="13">
        <f t="shared" si="0"/>
        <v>11401098</v>
      </c>
    </row>
    <row r="71" spans="1:9" ht="12" customHeight="1" x14ac:dyDescent="0.2">
      <c r="A71" s="7" t="str">
        <f>'Pregnant Women Participating'!A71</f>
        <v>Kansas</v>
      </c>
      <c r="B71" s="13">
        <v>1151399</v>
      </c>
      <c r="C71" s="4">
        <v>1129795</v>
      </c>
      <c r="D71" s="4">
        <v>1181312</v>
      </c>
      <c r="E71" s="4">
        <v>1113121</v>
      </c>
      <c r="F71" s="4">
        <v>1181363</v>
      </c>
      <c r="G71" s="4">
        <v>1137633</v>
      </c>
      <c r="H71" s="4">
        <v>806606</v>
      </c>
      <c r="I71" s="13">
        <f t="shared" si="0"/>
        <v>7701229</v>
      </c>
    </row>
    <row r="72" spans="1:9" ht="12" customHeight="1" x14ac:dyDescent="0.2">
      <c r="A72" s="7" t="str">
        <f>'Pregnant Women Participating'!A72</f>
        <v>Missouri</v>
      </c>
      <c r="B72" s="13">
        <v>5117120</v>
      </c>
      <c r="C72" s="4">
        <v>2508613</v>
      </c>
      <c r="D72" s="4">
        <v>0</v>
      </c>
      <c r="E72" s="4">
        <v>2593063</v>
      </c>
      <c r="F72" s="4">
        <v>5023933</v>
      </c>
      <c r="G72" s="4">
        <v>2453358</v>
      </c>
      <c r="H72" s="4">
        <v>2393872</v>
      </c>
      <c r="I72" s="13">
        <f t="shared" si="0"/>
        <v>20089959</v>
      </c>
    </row>
    <row r="73" spans="1:9" ht="12" customHeight="1" x14ac:dyDescent="0.2">
      <c r="A73" s="7" t="str">
        <f>'Pregnant Women Participating'!A73</f>
        <v>Montana</v>
      </c>
      <c r="B73" s="13">
        <v>0</v>
      </c>
      <c r="C73" s="4">
        <v>494792</v>
      </c>
      <c r="D73" s="4">
        <v>499839</v>
      </c>
      <c r="E73" s="4">
        <v>327138</v>
      </c>
      <c r="F73" s="4">
        <v>0</v>
      </c>
      <c r="G73" s="4">
        <v>246472</v>
      </c>
      <c r="H73" s="4">
        <v>357575</v>
      </c>
      <c r="I73" s="13">
        <f t="shared" si="0"/>
        <v>1925816</v>
      </c>
    </row>
    <row r="74" spans="1:9" ht="12" customHeight="1" x14ac:dyDescent="0.2">
      <c r="A74" s="7" t="str">
        <f>'Pregnant Women Participating'!A74</f>
        <v>Nebraska</v>
      </c>
      <c r="B74" s="13">
        <v>883725</v>
      </c>
      <c r="C74" s="4">
        <v>886511</v>
      </c>
      <c r="D74" s="4">
        <v>928205</v>
      </c>
      <c r="E74" s="4">
        <v>911397</v>
      </c>
      <c r="F74" s="4">
        <v>902478</v>
      </c>
      <c r="G74" s="4">
        <v>914353</v>
      </c>
      <c r="H74" s="4">
        <v>869280</v>
      </c>
      <c r="I74" s="13">
        <f t="shared" si="0"/>
        <v>6295949</v>
      </c>
    </row>
    <row r="75" spans="1:9" ht="12" customHeight="1" x14ac:dyDescent="0.2">
      <c r="A75" s="7" t="str">
        <f>'Pregnant Women Participating'!A75</f>
        <v>North Dakota</v>
      </c>
      <c r="B75" s="13">
        <v>0</v>
      </c>
      <c r="C75" s="4">
        <v>0</v>
      </c>
      <c r="D75" s="4">
        <v>485673</v>
      </c>
      <c r="E75" s="4">
        <v>493907</v>
      </c>
      <c r="F75" s="4">
        <v>0</v>
      </c>
      <c r="G75" s="4">
        <v>490914</v>
      </c>
      <c r="H75" s="4">
        <v>242001</v>
      </c>
      <c r="I75" s="13">
        <f t="shared" si="0"/>
        <v>1712495</v>
      </c>
    </row>
    <row r="76" spans="1:9" ht="12" customHeight="1" x14ac:dyDescent="0.2">
      <c r="A76" s="7" t="str">
        <f>'Pregnant Women Participating'!A76</f>
        <v>South Dakota</v>
      </c>
      <c r="B76" s="13">
        <v>0</v>
      </c>
      <c r="C76" s="4">
        <v>310096</v>
      </c>
      <c r="D76" s="4">
        <v>331393</v>
      </c>
      <c r="E76" s="4">
        <v>0</v>
      </c>
      <c r="F76" s="4">
        <v>639644</v>
      </c>
      <c r="G76" s="4">
        <v>308635</v>
      </c>
      <c r="H76" s="4">
        <v>276196</v>
      </c>
      <c r="I76" s="13">
        <f t="shared" si="0"/>
        <v>1865964</v>
      </c>
    </row>
    <row r="77" spans="1:9" ht="12" customHeight="1" x14ac:dyDescent="0.2">
      <c r="A77" s="7" t="str">
        <f>'Pregnant Women Participating'!A77</f>
        <v>Wyoming</v>
      </c>
      <c r="B77" s="13">
        <v>147103</v>
      </c>
      <c r="C77" s="4">
        <v>138045</v>
      </c>
      <c r="D77" s="4">
        <v>144600</v>
      </c>
      <c r="E77" s="4">
        <v>141573</v>
      </c>
      <c r="F77" s="4">
        <v>143914</v>
      </c>
      <c r="G77" s="4">
        <v>143400</v>
      </c>
      <c r="H77" s="4">
        <v>105587</v>
      </c>
      <c r="I77" s="13">
        <f t="shared" si="0"/>
        <v>964222</v>
      </c>
    </row>
    <row r="78" spans="1:9" ht="12" customHeight="1" x14ac:dyDescent="0.2">
      <c r="A78" s="7" t="str">
        <f>'Pregnant Women Participating'!A78</f>
        <v>Ute Mountain Ute Tribe, CO</v>
      </c>
      <c r="B78" s="13"/>
      <c r="C78" s="4"/>
      <c r="D78" s="4"/>
      <c r="E78" s="4"/>
      <c r="F78" s="4"/>
      <c r="G78" s="4"/>
      <c r="H78" s="4"/>
      <c r="I78" s="13" t="str">
        <f t="shared" si="0"/>
        <v xml:space="preserve"> </v>
      </c>
    </row>
    <row r="79" spans="1:9" ht="12" customHeight="1" x14ac:dyDescent="0.2">
      <c r="A79" s="7" t="str">
        <f>'Pregnant Women Participating'!A79</f>
        <v>Omaha Sioux, NE</v>
      </c>
      <c r="B79" s="13">
        <v>0</v>
      </c>
      <c r="C79" s="4"/>
      <c r="D79" s="4"/>
      <c r="E79" s="4"/>
      <c r="F79" s="4"/>
      <c r="G79" s="4"/>
      <c r="H79" s="4"/>
      <c r="I79" s="13" t="str">
        <f t="shared" si="0"/>
        <v xml:space="preserve"> </v>
      </c>
    </row>
    <row r="80" spans="1:9" ht="12" customHeight="1" x14ac:dyDescent="0.2">
      <c r="A80" s="7" t="str">
        <f>'Pregnant Women Participating'!A80</f>
        <v>Santee Sioux, NE</v>
      </c>
      <c r="B80" s="13"/>
      <c r="C80" s="4"/>
      <c r="D80" s="4"/>
      <c r="E80" s="4"/>
      <c r="F80" s="4"/>
      <c r="G80" s="4"/>
      <c r="H80" s="4"/>
      <c r="I80" s="13" t="str">
        <f t="shared" si="0"/>
        <v xml:space="preserve"> </v>
      </c>
    </row>
    <row r="81" spans="1:9" ht="12" customHeight="1" x14ac:dyDescent="0.2">
      <c r="A81" s="7" t="str">
        <f>'Pregnant Women Participating'!A81</f>
        <v>Winnebago Tribe, NE</v>
      </c>
      <c r="B81" s="13"/>
      <c r="C81" s="4"/>
      <c r="D81" s="4"/>
      <c r="E81" s="4"/>
      <c r="F81" s="4"/>
      <c r="G81" s="4"/>
      <c r="H81" s="4"/>
      <c r="I81" s="13" t="str">
        <f t="shared" si="0"/>
        <v xml:space="preserve"> </v>
      </c>
    </row>
    <row r="82" spans="1:9" ht="12" customHeight="1" x14ac:dyDescent="0.2">
      <c r="A82" s="7" t="str">
        <f>'Pregnant Women Participating'!A82</f>
        <v>Standing Rock Sioux Tribe, ND</v>
      </c>
      <c r="B82" s="13"/>
      <c r="C82" s="4"/>
      <c r="D82" s="4"/>
      <c r="E82" s="4"/>
      <c r="F82" s="4"/>
      <c r="G82" s="4"/>
      <c r="H82" s="4"/>
      <c r="I82" s="13" t="str">
        <f t="shared" si="0"/>
        <v xml:space="preserve"> </v>
      </c>
    </row>
    <row r="83" spans="1:9" ht="12" customHeight="1" x14ac:dyDescent="0.2">
      <c r="A83" s="7" t="str">
        <f>'Pregnant Women Participating'!A83</f>
        <v>Three Affiliated Tribes, ND</v>
      </c>
      <c r="B83" s="13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13" t="str">
        <f t="shared" si="0"/>
        <v xml:space="preserve"> </v>
      </c>
    </row>
    <row r="84" spans="1:9" ht="12" customHeight="1" x14ac:dyDescent="0.2">
      <c r="A84" s="7" t="str">
        <f>'Pregnant Women Participating'!A84</f>
        <v>Cheyenne River Sioux, SD</v>
      </c>
      <c r="B84" s="13">
        <v>12100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13">
        <f t="shared" si="0"/>
        <v>12100</v>
      </c>
    </row>
    <row r="85" spans="1:9" ht="12" customHeight="1" x14ac:dyDescent="0.2">
      <c r="A85" s="7" t="str">
        <f>'Pregnant Women Participating'!A85</f>
        <v>Rosebud Sioux, SD</v>
      </c>
      <c r="B85" s="13">
        <v>37302</v>
      </c>
      <c r="C85" s="4">
        <v>12004</v>
      </c>
      <c r="D85" s="4">
        <v>11560</v>
      </c>
      <c r="E85" s="4"/>
      <c r="F85" s="4">
        <v>4246</v>
      </c>
      <c r="G85" s="4">
        <v>29653</v>
      </c>
      <c r="H85" s="4">
        <v>10940</v>
      </c>
      <c r="I85" s="13">
        <f t="shared" si="0"/>
        <v>105705</v>
      </c>
    </row>
    <row r="86" spans="1:9" ht="12" customHeight="1" x14ac:dyDescent="0.2">
      <c r="A86" s="7" t="str">
        <f>'Pregnant Women Participating'!A86</f>
        <v>Northern Arapahoe, WY</v>
      </c>
      <c r="B86" s="13"/>
      <c r="C86" s="4"/>
      <c r="D86" s="4"/>
      <c r="E86" s="4"/>
      <c r="F86" s="4"/>
      <c r="G86" s="4"/>
      <c r="H86" s="4"/>
      <c r="I86" s="13" t="str">
        <f t="shared" si="0"/>
        <v xml:space="preserve"> </v>
      </c>
    </row>
    <row r="87" spans="1:9" ht="12" customHeight="1" x14ac:dyDescent="0.2">
      <c r="A87" s="7" t="str">
        <f>'Pregnant Women Participating'!A87</f>
        <v>Shoshone Tribe, WY</v>
      </c>
      <c r="B87" s="13"/>
      <c r="C87" s="4"/>
      <c r="D87" s="4"/>
      <c r="E87" s="4"/>
      <c r="F87" s="4"/>
      <c r="G87" s="4"/>
      <c r="H87" s="4"/>
      <c r="I87" s="13" t="str">
        <f t="shared" si="0"/>
        <v xml:space="preserve"> </v>
      </c>
    </row>
    <row r="88" spans="1:9" s="17" customFormat="1" ht="24.75" customHeight="1" x14ac:dyDescent="0.2">
      <c r="A88" s="14" t="str">
        <f>'Pregnant Women Participating'!A88</f>
        <v>Mountain Plains</v>
      </c>
      <c r="B88" s="15">
        <v>8999622</v>
      </c>
      <c r="C88" s="15">
        <v>7116905</v>
      </c>
      <c r="D88" s="15">
        <v>5223998</v>
      </c>
      <c r="E88" s="15">
        <v>7194408</v>
      </c>
      <c r="F88" s="15">
        <v>9508112</v>
      </c>
      <c r="G88" s="15">
        <v>7362093</v>
      </c>
      <c r="H88" s="15">
        <v>6669399</v>
      </c>
      <c r="I88" s="16">
        <f t="shared" si="0"/>
        <v>52074537</v>
      </c>
    </row>
    <row r="89" spans="1:9" ht="12" customHeight="1" x14ac:dyDescent="0.2">
      <c r="A89" s="8" t="str">
        <f>'Pregnant Women Participating'!A89</f>
        <v>Alaska</v>
      </c>
      <c r="B89" s="13">
        <v>0</v>
      </c>
      <c r="C89" s="4">
        <v>0</v>
      </c>
      <c r="D89" s="4">
        <v>0</v>
      </c>
      <c r="E89" s="4">
        <v>422124</v>
      </c>
      <c r="F89" s="4">
        <v>213930</v>
      </c>
      <c r="G89" s="4">
        <v>202665</v>
      </c>
      <c r="H89" s="4">
        <v>152170</v>
      </c>
      <c r="I89" s="13">
        <f t="shared" si="0"/>
        <v>990889</v>
      </c>
    </row>
    <row r="90" spans="1:9" ht="12" customHeight="1" x14ac:dyDescent="0.2">
      <c r="A90" s="8" t="str">
        <f>'Pregnant Women Participating'!A90</f>
        <v>American Samoa</v>
      </c>
      <c r="B90" s="13">
        <v>83415</v>
      </c>
      <c r="C90" s="4">
        <v>80339</v>
      </c>
      <c r="D90" s="4">
        <v>84573</v>
      </c>
      <c r="E90" s="4">
        <v>81018</v>
      </c>
      <c r="F90" s="4">
        <v>73150</v>
      </c>
      <c r="G90" s="4">
        <v>59659</v>
      </c>
      <c r="H90" s="4">
        <v>54925</v>
      </c>
      <c r="I90" s="13">
        <f t="shared" si="0"/>
        <v>517079</v>
      </c>
    </row>
    <row r="91" spans="1:9" ht="12" customHeight="1" x14ac:dyDescent="0.2">
      <c r="A91" s="8" t="str">
        <f>'Pregnant Women Participating'!A91</f>
        <v>California</v>
      </c>
      <c r="B91" s="13">
        <v>15790110</v>
      </c>
      <c r="C91" s="4">
        <v>15050391</v>
      </c>
      <c r="D91" s="4">
        <v>16298727</v>
      </c>
      <c r="E91" s="4">
        <v>14955752</v>
      </c>
      <c r="F91" s="4">
        <v>16080585</v>
      </c>
      <c r="G91" s="4">
        <v>15978951</v>
      </c>
      <c r="H91" s="4">
        <v>13850440</v>
      </c>
      <c r="I91" s="13">
        <f t="shared" si="0"/>
        <v>108004956</v>
      </c>
    </row>
    <row r="92" spans="1:9" ht="12" customHeight="1" x14ac:dyDescent="0.2">
      <c r="A92" s="8" t="str">
        <f>'Pregnant Women Participating'!A92</f>
        <v>Guam</v>
      </c>
      <c r="B92" s="13">
        <v>142210</v>
      </c>
      <c r="C92" s="4">
        <v>145915</v>
      </c>
      <c r="D92" s="4">
        <v>148157</v>
      </c>
      <c r="E92" s="4">
        <v>144950</v>
      </c>
      <c r="F92" s="4">
        <v>147926</v>
      </c>
      <c r="G92" s="4">
        <v>150429</v>
      </c>
      <c r="H92" s="4">
        <v>107101</v>
      </c>
      <c r="I92" s="13">
        <f t="shared" si="0"/>
        <v>986688</v>
      </c>
    </row>
    <row r="93" spans="1:9" ht="12" customHeight="1" x14ac:dyDescent="0.2">
      <c r="A93" s="8" t="str">
        <f>'Pregnant Women Participating'!A93</f>
        <v>Hawaii</v>
      </c>
      <c r="B93" s="13">
        <v>472476</v>
      </c>
      <c r="C93" s="4">
        <v>449362</v>
      </c>
      <c r="D93" s="4">
        <v>492315</v>
      </c>
      <c r="E93" s="4">
        <v>435915</v>
      </c>
      <c r="F93" s="4">
        <v>479777</v>
      </c>
      <c r="G93" s="4">
        <v>464734</v>
      </c>
      <c r="H93" s="4">
        <v>330287</v>
      </c>
      <c r="I93" s="13">
        <f t="shared" si="0"/>
        <v>3124866</v>
      </c>
    </row>
    <row r="94" spans="1:9" ht="12" customHeight="1" x14ac:dyDescent="0.2">
      <c r="A94" s="8" t="str">
        <f>'Pregnant Women Participating'!A94</f>
        <v>Idaho</v>
      </c>
      <c r="B94" s="13">
        <v>539071</v>
      </c>
      <c r="C94" s="4">
        <v>532097</v>
      </c>
      <c r="D94" s="4">
        <v>542022</v>
      </c>
      <c r="E94" s="4">
        <v>529078</v>
      </c>
      <c r="F94" s="4">
        <v>522534</v>
      </c>
      <c r="G94" s="4">
        <v>517024</v>
      </c>
      <c r="H94" s="4">
        <v>375758</v>
      </c>
      <c r="I94" s="13">
        <f t="shared" si="0"/>
        <v>3557584</v>
      </c>
    </row>
    <row r="95" spans="1:9" ht="12" customHeight="1" x14ac:dyDescent="0.2">
      <c r="A95" s="8" t="str">
        <f>'Pregnant Women Participating'!A95</f>
        <v>Nevada</v>
      </c>
      <c r="B95" s="13">
        <v>1368081</v>
      </c>
      <c r="C95" s="4">
        <v>1324929</v>
      </c>
      <c r="D95" s="4">
        <v>1354133</v>
      </c>
      <c r="E95" s="4">
        <v>1332440</v>
      </c>
      <c r="F95" s="4">
        <v>977962</v>
      </c>
      <c r="G95" s="4">
        <v>988068</v>
      </c>
      <c r="H95" s="4"/>
      <c r="I95" s="13">
        <f t="shared" si="0"/>
        <v>7345613</v>
      </c>
    </row>
    <row r="96" spans="1:9" ht="12" customHeight="1" x14ac:dyDescent="0.2">
      <c r="A96" s="8" t="str">
        <f>'Pregnant Women Participating'!A96</f>
        <v>Oregon</v>
      </c>
      <c r="B96" s="13">
        <v>1216977</v>
      </c>
      <c r="C96" s="4">
        <v>1212338</v>
      </c>
      <c r="D96" s="4">
        <v>391237</v>
      </c>
      <c r="E96" s="4">
        <v>2470209</v>
      </c>
      <c r="F96" s="4">
        <v>1220999</v>
      </c>
      <c r="G96" s="4">
        <v>1215020</v>
      </c>
      <c r="H96" s="4">
        <v>892163</v>
      </c>
      <c r="I96" s="13">
        <f t="shared" si="0"/>
        <v>8618943</v>
      </c>
    </row>
    <row r="97" spans="1:9" ht="12" customHeight="1" x14ac:dyDescent="0.2">
      <c r="A97" s="8" t="str">
        <f>'Pregnant Women Participating'!A97</f>
        <v>Washington</v>
      </c>
      <c r="B97" s="13">
        <v>2263403</v>
      </c>
      <c r="C97" s="4">
        <v>2171178</v>
      </c>
      <c r="D97" s="4">
        <v>0</v>
      </c>
      <c r="E97" s="4">
        <v>4488229</v>
      </c>
      <c r="F97" s="4">
        <v>2223941</v>
      </c>
      <c r="G97" s="4">
        <v>2194100</v>
      </c>
      <c r="H97" s="4">
        <v>1522728</v>
      </c>
      <c r="I97" s="13">
        <f t="shared" si="0"/>
        <v>14863579</v>
      </c>
    </row>
    <row r="98" spans="1:9" ht="12" customHeight="1" x14ac:dyDescent="0.2">
      <c r="A98" s="8" t="str">
        <f>'Pregnant Women Participating'!A98</f>
        <v>Northern Marianas</v>
      </c>
      <c r="B98" s="13">
        <v>40594</v>
      </c>
      <c r="C98" s="4">
        <v>41165</v>
      </c>
      <c r="D98" s="4">
        <v>40063</v>
      </c>
      <c r="E98" s="4">
        <v>42972</v>
      </c>
      <c r="F98" s="4">
        <v>46215</v>
      </c>
      <c r="G98" s="4">
        <v>46738</v>
      </c>
      <c r="H98" s="4">
        <v>31961</v>
      </c>
      <c r="I98" s="13">
        <f t="shared" si="0"/>
        <v>289708</v>
      </c>
    </row>
    <row r="99" spans="1:9" ht="12" customHeight="1" x14ac:dyDescent="0.2">
      <c r="A99" s="8" t="str">
        <f>'Pregnant Women Participating'!A99</f>
        <v>Inter-Tribal Council, NV</v>
      </c>
      <c r="B99" s="13">
        <v>11133</v>
      </c>
      <c r="C99" s="4">
        <v>0</v>
      </c>
      <c r="D99" s="4">
        <v>12628</v>
      </c>
      <c r="E99" s="4">
        <v>6222</v>
      </c>
      <c r="F99" s="4">
        <v>0</v>
      </c>
      <c r="G99" s="4">
        <v>12266</v>
      </c>
      <c r="H99" s="4">
        <v>5805</v>
      </c>
      <c r="I99" s="13">
        <f t="shared" si="0"/>
        <v>48054</v>
      </c>
    </row>
    <row r="100" spans="1:9" s="17" customFormat="1" ht="24.75" customHeight="1" x14ac:dyDescent="0.2">
      <c r="A100" s="14" t="str">
        <f>'Pregnant Women Participating'!A100</f>
        <v>Western Region</v>
      </c>
      <c r="B100" s="15">
        <v>21927470</v>
      </c>
      <c r="C100" s="15">
        <v>21007714</v>
      </c>
      <c r="D100" s="15">
        <v>19363855</v>
      </c>
      <c r="E100" s="15">
        <v>24908909</v>
      </c>
      <c r="F100" s="15">
        <v>21987019</v>
      </c>
      <c r="G100" s="15">
        <v>21829654</v>
      </c>
      <c r="H100" s="15">
        <v>17323338</v>
      </c>
      <c r="I100" s="16">
        <f t="shared" si="0"/>
        <v>148347959</v>
      </c>
    </row>
    <row r="101" spans="1:9" s="31" customFormat="1" ht="16.5" customHeight="1" thickBot="1" x14ac:dyDescent="0.25">
      <c r="A101" s="28" t="str">
        <f>'Pregnant Women Participating'!A101</f>
        <v>TOTAL</v>
      </c>
      <c r="B101" s="29">
        <v>151233986</v>
      </c>
      <c r="C101" s="30">
        <v>122303814</v>
      </c>
      <c r="D101" s="30">
        <v>122800689</v>
      </c>
      <c r="E101" s="30">
        <v>150744653</v>
      </c>
      <c r="F101" s="30">
        <v>136578194</v>
      </c>
      <c r="G101" s="30">
        <v>145399310</v>
      </c>
      <c r="H101" s="30">
        <v>117730881</v>
      </c>
      <c r="I101" s="29">
        <f t="shared" si="0"/>
        <v>946791527</v>
      </c>
    </row>
    <row r="102" spans="1:9" ht="12.75" customHeight="1" thickTop="1" x14ac:dyDescent="0.2">
      <c r="A102" s="9"/>
    </row>
    <row r="103" spans="1:9" x14ac:dyDescent="0.2">
      <c r="A103" s="9"/>
    </row>
    <row r="104" spans="1:9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2025</v>
      </c>
      <c r="B2" s="2"/>
    </row>
    <row r="3" spans="1:2" ht="12" customHeight="1" x14ac:dyDescent="0.2">
      <c r="A3" s="1" t="str">
        <f>'Pregnant Women Participating'!A3</f>
        <v>Data as of July 11,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138</v>
      </c>
    </row>
    <row r="6" spans="1:2" ht="12" customHeight="1" x14ac:dyDescent="0.2">
      <c r="A6" s="7" t="str">
        <f>'Pregnant Women Participating'!A6</f>
        <v>Connecticut</v>
      </c>
      <c r="B6" s="4">
        <v>7348217</v>
      </c>
    </row>
    <row r="7" spans="1:2" ht="12" customHeight="1" x14ac:dyDescent="0.2">
      <c r="A7" s="7" t="str">
        <f>'Pregnant Women Participating'!A7</f>
        <v>Maine</v>
      </c>
      <c r="B7" s="4">
        <v>5352091</v>
      </c>
    </row>
    <row r="8" spans="1:2" ht="12" customHeight="1" x14ac:dyDescent="0.2">
      <c r="A8" s="7" t="str">
        <f>'Pregnant Women Participating'!A8</f>
        <v>Massachusetts</v>
      </c>
      <c r="B8" s="4">
        <v>17093919</v>
      </c>
    </row>
    <row r="9" spans="1:2" ht="12" customHeight="1" x14ac:dyDescent="0.2">
      <c r="A9" s="7" t="str">
        <f>'Pregnant Women Participating'!A9</f>
        <v>New Hampshire</v>
      </c>
      <c r="B9" s="4">
        <v>2212597</v>
      </c>
    </row>
    <row r="10" spans="1:2" ht="12" customHeight="1" x14ac:dyDescent="0.2">
      <c r="A10" s="7" t="str">
        <f>'Pregnant Women Participating'!A10</f>
        <v>New York</v>
      </c>
      <c r="B10" s="4">
        <v>83985836</v>
      </c>
    </row>
    <row r="11" spans="1:2" ht="12" customHeight="1" x14ac:dyDescent="0.2">
      <c r="A11" s="7" t="str">
        <f>'Pregnant Women Participating'!A11</f>
        <v>Rhode Island</v>
      </c>
      <c r="B11" s="4">
        <v>3530431</v>
      </c>
    </row>
    <row r="12" spans="1:2" ht="12" customHeight="1" x14ac:dyDescent="0.2">
      <c r="A12" s="7" t="str">
        <f>'Pregnant Women Participating'!A12</f>
        <v>Vermont</v>
      </c>
      <c r="B12" s="4">
        <v>3751229</v>
      </c>
    </row>
    <row r="13" spans="1:2" ht="12" customHeight="1" x14ac:dyDescent="0.2">
      <c r="A13" s="7" t="str">
        <f>'Pregnant Women Participating'!A13</f>
        <v>Virgin Islands</v>
      </c>
      <c r="B13" s="4">
        <v>700031</v>
      </c>
    </row>
    <row r="14" spans="1:2" ht="12" customHeight="1" x14ac:dyDescent="0.2">
      <c r="A14" s="7" t="str">
        <f>'Pregnant Women Participating'!A14</f>
        <v>Pleasant Point, ME</v>
      </c>
      <c r="B14" s="4">
        <v>37413</v>
      </c>
    </row>
    <row r="15" spans="1:2" s="17" customFormat="1" ht="24.75" customHeight="1" x14ac:dyDescent="0.2">
      <c r="A15" s="14" t="str">
        <f>'Pregnant Women Participating'!A15</f>
        <v>Northeast Region</v>
      </c>
      <c r="B15" s="15">
        <v>124011764</v>
      </c>
    </row>
    <row r="16" spans="1:2" ht="12" customHeight="1" x14ac:dyDescent="0.2">
      <c r="A16" s="7" t="str">
        <f>'Pregnant Women Participating'!A16</f>
        <v>Delaware</v>
      </c>
      <c r="B16" s="4">
        <v>3803786</v>
      </c>
    </row>
    <row r="17" spans="1:2" ht="12" customHeight="1" x14ac:dyDescent="0.2">
      <c r="A17" s="7" t="str">
        <f>'Pregnant Women Participating'!A17</f>
        <v>District of Columbia</v>
      </c>
      <c r="B17" s="4">
        <v>5266677</v>
      </c>
    </row>
    <row r="18" spans="1:2" ht="12" customHeight="1" x14ac:dyDescent="0.2">
      <c r="A18" s="7" t="str">
        <f>'Pregnant Women Participating'!A18</f>
        <v>Maryland</v>
      </c>
      <c r="B18" s="4">
        <v>44529537</v>
      </c>
    </row>
    <row r="19" spans="1:2" ht="12" customHeight="1" x14ac:dyDescent="0.2">
      <c r="A19" s="7" t="str">
        <f>'Pregnant Women Participating'!A19</f>
        <v>New Jersey</v>
      </c>
      <c r="B19" s="4">
        <v>42252950</v>
      </c>
    </row>
    <row r="20" spans="1:2" ht="12" customHeight="1" x14ac:dyDescent="0.2">
      <c r="A20" s="7" t="str">
        <f>'Pregnant Women Participating'!A20</f>
        <v>Pennsylvania</v>
      </c>
      <c r="B20" s="4">
        <v>38245446</v>
      </c>
    </row>
    <row r="21" spans="1:2" ht="12" customHeight="1" x14ac:dyDescent="0.2">
      <c r="A21" s="7" t="str">
        <f>'Pregnant Women Participating'!A21</f>
        <v>Puerto Rico</v>
      </c>
      <c r="B21" s="4">
        <v>18919650</v>
      </c>
    </row>
    <row r="22" spans="1:2" ht="12" customHeight="1" x14ac:dyDescent="0.2">
      <c r="A22" s="7" t="str">
        <f>'Pregnant Women Participating'!A22</f>
        <v>Virginia</v>
      </c>
      <c r="B22" s="4">
        <v>19156802</v>
      </c>
    </row>
    <row r="23" spans="1:2" ht="12" customHeight="1" x14ac:dyDescent="0.2">
      <c r="A23" s="7" t="str">
        <f>'Pregnant Women Participating'!A23</f>
        <v>West Virginia</v>
      </c>
      <c r="B23" s="4">
        <v>14467746</v>
      </c>
    </row>
    <row r="24" spans="1:2" s="17" customFormat="1" ht="24.75" customHeight="1" x14ac:dyDescent="0.2">
      <c r="A24" s="14" t="str">
        <f>'Pregnant Women Participating'!A24</f>
        <v>Mid-Atlantic Region</v>
      </c>
      <c r="B24" s="15">
        <v>186642594</v>
      </c>
    </row>
    <row r="25" spans="1:2" ht="12" customHeight="1" x14ac:dyDescent="0.2">
      <c r="A25" s="7" t="str">
        <f>'Pregnant Women Participating'!A25</f>
        <v>Alabama</v>
      </c>
      <c r="B25" s="4">
        <v>22299214</v>
      </c>
    </row>
    <row r="26" spans="1:2" ht="12" customHeight="1" x14ac:dyDescent="0.2">
      <c r="A26" s="7" t="str">
        <f>'Pregnant Women Participating'!A26</f>
        <v>Florida</v>
      </c>
      <c r="B26" s="4">
        <v>70606976</v>
      </c>
    </row>
    <row r="27" spans="1:2" ht="12" customHeight="1" x14ac:dyDescent="0.2">
      <c r="A27" s="7" t="str">
        <f>'Pregnant Women Participating'!A27</f>
        <v>Georgia</v>
      </c>
      <c r="B27" s="4">
        <v>38484801</v>
      </c>
    </row>
    <row r="28" spans="1:2" ht="12" customHeight="1" x14ac:dyDescent="0.2">
      <c r="A28" s="7" t="str">
        <f>'Pregnant Women Participating'!A28</f>
        <v>Kentucky</v>
      </c>
      <c r="B28" s="4">
        <v>22770119</v>
      </c>
    </row>
    <row r="29" spans="1:2" ht="12" customHeight="1" x14ac:dyDescent="0.2">
      <c r="A29" s="7" t="str">
        <f>'Pregnant Women Participating'!A29</f>
        <v>Mississippi</v>
      </c>
      <c r="B29" s="4">
        <v>9207831</v>
      </c>
    </row>
    <row r="30" spans="1:2" ht="12" customHeight="1" x14ac:dyDescent="0.2">
      <c r="A30" s="7" t="str">
        <f>'Pregnant Women Participating'!A30</f>
        <v>North Carolina</v>
      </c>
      <c r="B30" s="4">
        <v>35082951</v>
      </c>
    </row>
    <row r="31" spans="1:2" ht="12" customHeight="1" x14ac:dyDescent="0.2">
      <c r="A31" s="7" t="str">
        <f>'Pregnant Women Participating'!A31</f>
        <v>South Carolina</v>
      </c>
      <c r="B31" s="4">
        <v>17251482</v>
      </c>
    </row>
    <row r="32" spans="1:2" ht="12" customHeight="1" x14ac:dyDescent="0.2">
      <c r="A32" s="7" t="str">
        <f>'Pregnant Women Participating'!A32</f>
        <v>Tennessee</v>
      </c>
      <c r="B32" s="4">
        <v>25994336</v>
      </c>
    </row>
    <row r="33" spans="1:2" ht="12" customHeight="1" x14ac:dyDescent="0.2">
      <c r="A33" s="7" t="str">
        <f>'Pregnant Women Participating'!A33</f>
        <v>Choctaw Indians, MS</v>
      </c>
      <c r="B33" s="4">
        <v>293931</v>
      </c>
    </row>
    <row r="34" spans="1:2" ht="12" customHeight="1" x14ac:dyDescent="0.2">
      <c r="A34" s="7" t="str">
        <f>'Pregnant Women Participating'!A34</f>
        <v>Eastern Cherokee, NC</v>
      </c>
      <c r="B34" s="4">
        <v>185791</v>
      </c>
    </row>
    <row r="35" spans="1:2" s="17" customFormat="1" ht="24.75" customHeight="1" x14ac:dyDescent="0.2">
      <c r="A35" s="14" t="str">
        <f>'Pregnant Women Participating'!A35</f>
        <v>Southeast Region</v>
      </c>
      <c r="B35" s="15">
        <v>242177432</v>
      </c>
    </row>
    <row r="36" spans="1:2" ht="12" customHeight="1" x14ac:dyDescent="0.2">
      <c r="A36" s="7" t="str">
        <f>'Pregnant Women Participating'!A36</f>
        <v>Illinois</v>
      </c>
      <c r="B36" s="4">
        <v>27321435</v>
      </c>
    </row>
    <row r="37" spans="1:2" ht="12" customHeight="1" x14ac:dyDescent="0.2">
      <c r="A37" s="7" t="str">
        <f>'Pregnant Women Participating'!A37</f>
        <v>Indiana</v>
      </c>
      <c r="B37" s="4">
        <v>20580331</v>
      </c>
    </row>
    <row r="38" spans="1:2" ht="12" customHeight="1" x14ac:dyDescent="0.2">
      <c r="A38" s="7" t="str">
        <f>'Pregnant Women Participating'!A38</f>
        <v>Iowa</v>
      </c>
      <c r="B38" s="4">
        <v>11359902</v>
      </c>
    </row>
    <row r="39" spans="1:2" ht="12" customHeight="1" x14ac:dyDescent="0.2">
      <c r="A39" s="7" t="str">
        <f>'Pregnant Women Participating'!A39</f>
        <v>Michigan</v>
      </c>
      <c r="B39" s="4">
        <v>36083755</v>
      </c>
    </row>
    <row r="40" spans="1:2" ht="12" customHeight="1" x14ac:dyDescent="0.2">
      <c r="A40" s="7" t="str">
        <f>'Pregnant Women Participating'!A40</f>
        <v>Minnesota</v>
      </c>
      <c r="B40" s="4">
        <v>35064753</v>
      </c>
    </row>
    <row r="41" spans="1:2" ht="12" customHeight="1" x14ac:dyDescent="0.2">
      <c r="A41" s="7" t="str">
        <f>'Pregnant Women Participating'!A41</f>
        <v>Ohio</v>
      </c>
      <c r="B41" s="4">
        <v>25104278</v>
      </c>
    </row>
    <row r="42" spans="1:2" ht="12" customHeight="1" x14ac:dyDescent="0.2">
      <c r="A42" s="7" t="str">
        <f>'Pregnant Women Participating'!A42</f>
        <v>Wisconsin</v>
      </c>
      <c r="B42" s="4">
        <v>18126180</v>
      </c>
    </row>
    <row r="43" spans="1:2" s="17" customFormat="1" ht="24.75" customHeight="1" x14ac:dyDescent="0.2">
      <c r="A43" s="14" t="str">
        <f>'Pregnant Women Participating'!A43</f>
        <v>Midwest Region</v>
      </c>
      <c r="B43" s="15">
        <v>173640634</v>
      </c>
    </row>
    <row r="44" spans="1:2" ht="12" customHeight="1" x14ac:dyDescent="0.2">
      <c r="A44" s="7" t="str">
        <f>'Pregnant Women Participating'!A44</f>
        <v>Arizona</v>
      </c>
      <c r="B44" s="4">
        <v>43970985</v>
      </c>
    </row>
    <row r="45" spans="1:2" ht="12" customHeight="1" x14ac:dyDescent="0.2">
      <c r="A45" s="7" t="str">
        <f>'Pregnant Women Participating'!A45</f>
        <v>Arkansas</v>
      </c>
      <c r="B45" s="4">
        <v>15340684</v>
      </c>
    </row>
    <row r="46" spans="1:2" ht="12" customHeight="1" x14ac:dyDescent="0.2">
      <c r="A46" s="7" t="str">
        <f>'Pregnant Women Participating'!A46</f>
        <v>Louisiana</v>
      </c>
      <c r="B46" s="4">
        <v>23376114</v>
      </c>
    </row>
    <row r="47" spans="1:2" ht="12" customHeight="1" x14ac:dyDescent="0.2">
      <c r="A47" s="7" t="str">
        <f>'Pregnant Women Participating'!A47</f>
        <v>New Mexico</v>
      </c>
      <c r="B47" s="4">
        <v>12681679</v>
      </c>
    </row>
    <row r="48" spans="1:2" ht="12" customHeight="1" x14ac:dyDescent="0.2">
      <c r="A48" s="7" t="str">
        <f>'Pregnant Women Participating'!A48</f>
        <v>Oklahoma</v>
      </c>
      <c r="B48" s="4">
        <v>13842666</v>
      </c>
    </row>
    <row r="49" spans="1:2" ht="12" customHeight="1" x14ac:dyDescent="0.2">
      <c r="A49" s="7" t="str">
        <f>'Pregnant Women Participating'!A49</f>
        <v>Texas</v>
      </c>
      <c r="B49" s="4">
        <v>249834111</v>
      </c>
    </row>
    <row r="50" spans="1:2" ht="12" customHeight="1" x14ac:dyDescent="0.2">
      <c r="A50" s="7" t="str">
        <f>'Pregnant Women Participating'!A50</f>
        <v>Utah</v>
      </c>
      <c r="B50" s="4">
        <v>12811535</v>
      </c>
    </row>
    <row r="51" spans="1:2" ht="12" customHeight="1" x14ac:dyDescent="0.2">
      <c r="A51" s="7" t="str">
        <f>'Pregnant Women Participating'!A51</f>
        <v>Inter-Tribal Council, AZ</v>
      </c>
      <c r="B51" s="4">
        <v>2206810</v>
      </c>
    </row>
    <row r="52" spans="1:2" ht="12" customHeight="1" x14ac:dyDescent="0.2">
      <c r="A52" s="7" t="str">
        <f>'Pregnant Women Participating'!A52</f>
        <v>Navajo Nation, AZ</v>
      </c>
      <c r="B52" s="4">
        <v>2004963</v>
      </c>
    </row>
    <row r="53" spans="1:2" ht="12" customHeight="1" x14ac:dyDescent="0.2">
      <c r="A53" s="7" t="str">
        <f>'Pregnant Women Participating'!A53</f>
        <v>Acoma, Canoncito &amp; Laguna, NM</v>
      </c>
      <c r="B53" s="4">
        <v>116422</v>
      </c>
    </row>
    <row r="54" spans="1:2" ht="12" customHeight="1" x14ac:dyDescent="0.2">
      <c r="A54" s="7" t="str">
        <f>'Pregnant Women Participating'!A54</f>
        <v>Eight Northern Pueblos, NM</v>
      </c>
      <c r="B54" s="4">
        <v>185835</v>
      </c>
    </row>
    <row r="55" spans="1:2" ht="12" customHeight="1" x14ac:dyDescent="0.2">
      <c r="A55" s="7" t="str">
        <f>'Pregnant Women Participating'!A55</f>
        <v>Five Sandoval Pueblos, NM</v>
      </c>
      <c r="B55" s="4">
        <v>149805</v>
      </c>
    </row>
    <row r="56" spans="1:2" ht="12" customHeight="1" x14ac:dyDescent="0.2">
      <c r="A56" s="7" t="str">
        <f>'Pregnant Women Participating'!A56</f>
        <v>Isleta Pueblo, NM</v>
      </c>
      <c r="B56" s="4">
        <v>360892</v>
      </c>
    </row>
    <row r="57" spans="1:2" ht="12" customHeight="1" x14ac:dyDescent="0.2">
      <c r="A57" s="7" t="str">
        <f>'Pregnant Women Participating'!A57</f>
        <v>San Felipe Pueblo, NM</v>
      </c>
      <c r="B57" s="4">
        <v>343343</v>
      </c>
    </row>
    <row r="58" spans="1:2" ht="12" customHeight="1" x14ac:dyDescent="0.2">
      <c r="A58" s="7" t="str">
        <f>'Pregnant Women Participating'!A58</f>
        <v>Santo Domingo Tribe, NM</v>
      </c>
      <c r="B58" s="4">
        <v>161505</v>
      </c>
    </row>
    <row r="59" spans="1:2" ht="12" customHeight="1" x14ac:dyDescent="0.2">
      <c r="A59" s="7" t="str">
        <f>'Pregnant Women Participating'!A59</f>
        <v>Zuni Pueblo, NM</v>
      </c>
      <c r="B59" s="4">
        <v>310551</v>
      </c>
    </row>
    <row r="60" spans="1:2" ht="12" customHeight="1" x14ac:dyDescent="0.2">
      <c r="A60" s="7" t="str">
        <f>'Pregnant Women Participating'!A60</f>
        <v>Cherokee Nation, OK</v>
      </c>
      <c r="B60" s="4">
        <v>2269128</v>
      </c>
    </row>
    <row r="61" spans="1:2" ht="12" customHeight="1" x14ac:dyDescent="0.2">
      <c r="A61" s="7" t="str">
        <f>'Pregnant Women Participating'!A61</f>
        <v>Chickasaw Nation, OK</v>
      </c>
      <c r="B61" s="4">
        <v>2214967</v>
      </c>
    </row>
    <row r="62" spans="1:2" ht="12" customHeight="1" x14ac:dyDescent="0.2">
      <c r="A62" s="7" t="str">
        <f>'Pregnant Women Participating'!A62</f>
        <v>Choctaw Nation, OK</v>
      </c>
      <c r="B62" s="4">
        <v>1158493</v>
      </c>
    </row>
    <row r="63" spans="1:2" ht="12" customHeight="1" x14ac:dyDescent="0.2">
      <c r="A63" s="7" t="str">
        <f>'Pregnant Women Participating'!A63</f>
        <v>Citizen Potawatomi Nation, OK</v>
      </c>
      <c r="B63" s="4">
        <v>396524</v>
      </c>
    </row>
    <row r="64" spans="1:2" ht="12" customHeight="1" x14ac:dyDescent="0.2">
      <c r="A64" s="7" t="str">
        <f>'Pregnant Women Participating'!A64</f>
        <v>Inter-Tribal Council, OK</v>
      </c>
      <c r="B64" s="4">
        <v>281596</v>
      </c>
    </row>
    <row r="65" spans="1:2" ht="12" customHeight="1" x14ac:dyDescent="0.2">
      <c r="A65" s="7" t="str">
        <f>'Pregnant Women Participating'!A65</f>
        <v>Muscogee Creek Nation, OK</v>
      </c>
      <c r="B65" s="4">
        <v>552076</v>
      </c>
    </row>
    <row r="66" spans="1:2" ht="12" customHeight="1" x14ac:dyDescent="0.2">
      <c r="A66" s="7" t="str">
        <f>'Pregnant Women Participating'!A66</f>
        <v>Osage Tribal Council, OK</v>
      </c>
      <c r="B66" s="4">
        <v>979629</v>
      </c>
    </row>
    <row r="67" spans="1:2" ht="12" customHeight="1" x14ac:dyDescent="0.2">
      <c r="A67" s="7" t="str">
        <f>'Pregnant Women Participating'!A67</f>
        <v>Otoe-Missouria Tribe, OK</v>
      </c>
      <c r="B67" s="4">
        <v>379152</v>
      </c>
    </row>
    <row r="68" spans="1:2" ht="12" customHeight="1" x14ac:dyDescent="0.2">
      <c r="A68" s="7" t="str">
        <f>'Pregnant Women Participating'!A68</f>
        <v>Wichita, Caddo &amp; Delaware (WCD), OK</v>
      </c>
      <c r="B68" s="4">
        <v>1073111</v>
      </c>
    </row>
    <row r="69" spans="1:2" s="17" customFormat="1" ht="24.75" customHeight="1" x14ac:dyDescent="0.2">
      <c r="A69" s="14" t="str">
        <f>'Pregnant Women Participating'!A69</f>
        <v>Southwest Region</v>
      </c>
      <c r="B69" s="15">
        <v>387002576</v>
      </c>
    </row>
    <row r="70" spans="1:2" ht="12" customHeight="1" x14ac:dyDescent="0.2">
      <c r="A70" s="7" t="str">
        <f>'Pregnant Women Participating'!A70</f>
        <v>Colorado</v>
      </c>
      <c r="B70" s="13">
        <v>16347416</v>
      </c>
    </row>
    <row r="71" spans="1:2" ht="12" customHeight="1" x14ac:dyDescent="0.2">
      <c r="A71" s="7" t="str">
        <f>'Pregnant Women Participating'!A71</f>
        <v>Kansas</v>
      </c>
      <c r="B71" s="13">
        <v>12060108</v>
      </c>
    </row>
    <row r="72" spans="1:2" ht="12" customHeight="1" x14ac:dyDescent="0.2">
      <c r="A72" s="7" t="str">
        <f>'Pregnant Women Participating'!A72</f>
        <v>Missouri</v>
      </c>
      <c r="B72" s="13">
        <v>16416919</v>
      </c>
    </row>
    <row r="73" spans="1:2" ht="12" customHeight="1" x14ac:dyDescent="0.2">
      <c r="A73" s="7" t="str">
        <f>'Pregnant Women Participating'!A73</f>
        <v>Montana</v>
      </c>
      <c r="B73" s="13">
        <v>7308813</v>
      </c>
    </row>
    <row r="74" spans="1:2" ht="12" customHeight="1" x14ac:dyDescent="0.2">
      <c r="A74" s="7" t="str">
        <f>'Pregnant Women Participating'!A74</f>
        <v>Nebraska</v>
      </c>
      <c r="B74" s="13">
        <v>4265540</v>
      </c>
    </row>
    <row r="75" spans="1:2" ht="12" customHeight="1" x14ac:dyDescent="0.2">
      <c r="A75" s="7" t="str">
        <f>'Pregnant Women Participating'!A75</f>
        <v>North Dakota</v>
      </c>
      <c r="B75" s="13">
        <v>2829297</v>
      </c>
    </row>
    <row r="76" spans="1:2" ht="12" customHeight="1" x14ac:dyDescent="0.2">
      <c r="A76" s="7" t="str">
        <f>'Pregnant Women Participating'!A76</f>
        <v>South Dakota</v>
      </c>
      <c r="B76" s="13">
        <v>5086929</v>
      </c>
    </row>
    <row r="77" spans="1:2" ht="12" customHeight="1" x14ac:dyDescent="0.2">
      <c r="A77" s="7" t="str">
        <f>'Pregnant Women Participating'!A77</f>
        <v>Wyoming</v>
      </c>
      <c r="B77" s="13">
        <v>3429150</v>
      </c>
    </row>
    <row r="78" spans="1:2" ht="12" customHeight="1" x14ac:dyDescent="0.2">
      <c r="A78" s="7" t="str">
        <f>'Pregnant Women Participating'!A78</f>
        <v>Ute Mountain Ute Tribe, CO</v>
      </c>
      <c r="B78" s="13">
        <v>123196</v>
      </c>
    </row>
    <row r="79" spans="1:2" ht="12" customHeight="1" x14ac:dyDescent="0.2">
      <c r="A79" s="7" t="str">
        <f>'Pregnant Women Participating'!A79</f>
        <v>Omaha Sioux, NE</v>
      </c>
      <c r="B79" s="13">
        <v>265993</v>
      </c>
    </row>
    <row r="80" spans="1:2" ht="12" customHeight="1" x14ac:dyDescent="0.2">
      <c r="A80" s="7" t="str">
        <f>'Pregnant Women Participating'!A80</f>
        <v>Santee Sioux, NE</v>
      </c>
      <c r="B80" s="13">
        <v>115585</v>
      </c>
    </row>
    <row r="81" spans="1:2" ht="12" customHeight="1" x14ac:dyDescent="0.2">
      <c r="A81" s="7" t="str">
        <f>'Pregnant Women Participating'!A81</f>
        <v>Winnebago Tribe, NE</v>
      </c>
      <c r="B81" s="13">
        <v>153504</v>
      </c>
    </row>
    <row r="82" spans="1:2" ht="12" customHeight="1" x14ac:dyDescent="0.2">
      <c r="A82" s="7" t="str">
        <f>'Pregnant Women Participating'!A82</f>
        <v>Standing Rock Sioux Tribe, ND</v>
      </c>
      <c r="B82" s="13">
        <v>1024189</v>
      </c>
    </row>
    <row r="83" spans="1:2" ht="12" customHeight="1" x14ac:dyDescent="0.2">
      <c r="A83" s="7" t="str">
        <f>'Pregnant Women Participating'!A83</f>
        <v>Three Affiliated Tribes, ND</v>
      </c>
      <c r="B83" s="13">
        <v>383396</v>
      </c>
    </row>
    <row r="84" spans="1:2" ht="12" customHeight="1" x14ac:dyDescent="0.2">
      <c r="A84" s="7" t="str">
        <f>'Pregnant Women Participating'!A84</f>
        <v>Cheyenne River Sioux, SD</v>
      </c>
      <c r="B84" s="13">
        <v>302426</v>
      </c>
    </row>
    <row r="85" spans="1:2" ht="12" customHeight="1" x14ac:dyDescent="0.2">
      <c r="A85" s="7" t="str">
        <f>'Pregnant Women Participating'!A85</f>
        <v>Rosebud Sioux, SD</v>
      </c>
      <c r="B85" s="13">
        <v>465298</v>
      </c>
    </row>
    <row r="86" spans="1:2" ht="12" customHeight="1" x14ac:dyDescent="0.2">
      <c r="A86" s="7" t="str">
        <f>'Pregnant Women Participating'!A86</f>
        <v>Northern Arapahoe, WY</v>
      </c>
      <c r="B86" s="13">
        <v>131079</v>
      </c>
    </row>
    <row r="87" spans="1:2" ht="12" customHeight="1" x14ac:dyDescent="0.2">
      <c r="A87" s="7" t="str">
        <f>'Pregnant Women Participating'!A87</f>
        <v>Shoshone Tribe, WY</v>
      </c>
      <c r="B87" s="13">
        <v>172854</v>
      </c>
    </row>
    <row r="88" spans="1:2" s="17" customFormat="1" ht="24.75" customHeight="1" x14ac:dyDescent="0.2">
      <c r="A88" s="14" t="str">
        <f>'Pregnant Women Participating'!A88</f>
        <v>Mountain Plains</v>
      </c>
      <c r="B88" s="15">
        <v>70881692</v>
      </c>
    </row>
    <row r="89" spans="1:2" ht="12" customHeight="1" x14ac:dyDescent="0.2">
      <c r="A89" s="8" t="str">
        <f>'Pregnant Women Participating'!A89</f>
        <v>Alaska</v>
      </c>
      <c r="B89" s="13">
        <v>5229724</v>
      </c>
    </row>
    <row r="90" spans="1:2" ht="12" customHeight="1" x14ac:dyDescent="0.2">
      <c r="A90" s="8" t="str">
        <f>'Pregnant Women Participating'!A90</f>
        <v>American Samoa</v>
      </c>
      <c r="B90" s="13">
        <v>1070108</v>
      </c>
    </row>
    <row r="91" spans="1:2" ht="12" customHeight="1" x14ac:dyDescent="0.2">
      <c r="A91" s="8" t="str">
        <f>'Pregnant Women Participating'!A91</f>
        <v>California</v>
      </c>
      <c r="B91" s="13">
        <v>372849779</v>
      </c>
    </row>
    <row r="92" spans="1:2" ht="12" customHeight="1" x14ac:dyDescent="0.2">
      <c r="A92" s="8" t="str">
        <f>'Pregnant Women Participating'!A92</f>
        <v>Guam</v>
      </c>
      <c r="B92" s="13">
        <v>1618210</v>
      </c>
    </row>
    <row r="93" spans="1:2" ht="12" customHeight="1" x14ac:dyDescent="0.2">
      <c r="A93" s="8" t="str">
        <f>'Pregnant Women Participating'!A93</f>
        <v>Hawaii</v>
      </c>
      <c r="B93" s="13">
        <v>6801216</v>
      </c>
    </row>
    <row r="94" spans="1:2" ht="12" customHeight="1" x14ac:dyDescent="0.2">
      <c r="A94" s="8" t="str">
        <f>'Pregnant Women Participating'!A94</f>
        <v>Idaho</v>
      </c>
      <c r="B94" s="13">
        <v>6582996</v>
      </c>
    </row>
    <row r="95" spans="1:2" ht="12" customHeight="1" x14ac:dyDescent="0.2">
      <c r="A95" s="8" t="str">
        <f>'Pregnant Women Participating'!A95</f>
        <v>Nevada</v>
      </c>
      <c r="B95" s="13">
        <v>8455374</v>
      </c>
    </row>
    <row r="96" spans="1:2" ht="12" customHeight="1" x14ac:dyDescent="0.2">
      <c r="A96" s="8" t="str">
        <f>'Pregnant Women Participating'!A96</f>
        <v>Oregon</v>
      </c>
      <c r="B96" s="13">
        <v>17396513</v>
      </c>
    </row>
    <row r="97" spans="1:2" ht="12" customHeight="1" x14ac:dyDescent="0.2">
      <c r="A97" s="8" t="str">
        <f>'Pregnant Women Participating'!A97</f>
        <v>Washington</v>
      </c>
      <c r="B97" s="13">
        <v>56042373</v>
      </c>
    </row>
    <row r="98" spans="1:2" ht="12" customHeight="1" x14ac:dyDescent="0.2">
      <c r="A98" s="8" t="str">
        <f>'Pregnant Women Participating'!A98</f>
        <v>Northern Marianas</v>
      </c>
      <c r="B98" s="13">
        <v>757480</v>
      </c>
    </row>
    <row r="99" spans="1:2" ht="12" customHeight="1" x14ac:dyDescent="0.2">
      <c r="A99" s="8" t="str">
        <f>'Pregnant Women Participating'!A99</f>
        <v>Inter-Tribal Council, NV</v>
      </c>
      <c r="B99" s="13">
        <v>457351</v>
      </c>
    </row>
    <row r="100" spans="1:2" s="17" customFormat="1" ht="24.75" customHeight="1" x14ac:dyDescent="0.2">
      <c r="A100" s="14" t="str">
        <f>'Pregnant Women Participating'!A100</f>
        <v>Western Region</v>
      </c>
      <c r="B100" s="15">
        <v>477261124</v>
      </c>
    </row>
    <row r="101" spans="1:2" s="25" customFormat="1" ht="16.5" customHeight="1" thickBot="1" x14ac:dyDescent="0.25">
      <c r="A101" s="22" t="str">
        <f>'Pregnant Women Participating'!A101</f>
        <v>TOTAL</v>
      </c>
      <c r="B101" s="23">
        <v>1661617816</v>
      </c>
    </row>
    <row r="102" spans="1:2" ht="12.75" customHeight="1" thickTop="1" x14ac:dyDescent="0.2">
      <c r="A102" s="9"/>
    </row>
    <row r="103" spans="1:2" x14ac:dyDescent="0.2">
      <c r="A103" s="9"/>
    </row>
    <row r="104" spans="1:2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12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9" width="13.7109375" style="3" customWidth="1"/>
    <col min="10" max="16384" width="9.140625" style="3"/>
  </cols>
  <sheetData>
    <row r="1" spans="1:9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</row>
    <row r="2" spans="1:9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</row>
    <row r="3" spans="1:9" ht="12" customHeight="1" x14ac:dyDescent="0.2">
      <c r="A3" s="1" t="s">
        <v>140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2" t="s">
        <v>12</v>
      </c>
    </row>
    <row r="6" spans="1:9" ht="12" customHeight="1" x14ac:dyDescent="0.2">
      <c r="A6" s="7" t="s">
        <v>42</v>
      </c>
      <c r="B6" s="13">
        <v>4708</v>
      </c>
      <c r="C6" s="4">
        <v>4514</v>
      </c>
      <c r="D6" s="4">
        <v>4467</v>
      </c>
      <c r="E6" s="4">
        <v>4620</v>
      </c>
      <c r="F6" s="4">
        <v>4558</v>
      </c>
      <c r="G6" s="4">
        <v>4724</v>
      </c>
      <c r="H6" s="4">
        <v>4664</v>
      </c>
      <c r="I6" s="13">
        <f t="shared" ref="I6:I101" si="0">IF(SUM(B6:H6)&gt;0,AVERAGE(B6:H6)," ")</f>
        <v>4607.8571428571431</v>
      </c>
    </row>
    <row r="7" spans="1:9" ht="12" customHeight="1" x14ac:dyDescent="0.2">
      <c r="A7" s="7" t="s">
        <v>43</v>
      </c>
      <c r="B7" s="13">
        <v>1484</v>
      </c>
      <c r="C7" s="4">
        <v>1446</v>
      </c>
      <c r="D7" s="4">
        <v>1432</v>
      </c>
      <c r="E7" s="4">
        <v>1497</v>
      </c>
      <c r="F7" s="4">
        <v>1471</v>
      </c>
      <c r="G7" s="4">
        <v>1500</v>
      </c>
      <c r="H7" s="4">
        <v>1494</v>
      </c>
      <c r="I7" s="13">
        <f t="shared" si="0"/>
        <v>1474.8571428571429</v>
      </c>
    </row>
    <row r="8" spans="1:9" ht="12" customHeight="1" x14ac:dyDescent="0.2">
      <c r="A8" s="7" t="s">
        <v>44</v>
      </c>
      <c r="B8" s="13">
        <v>9584</v>
      </c>
      <c r="C8" s="4">
        <v>9615</v>
      </c>
      <c r="D8" s="4">
        <v>9319</v>
      </c>
      <c r="E8" s="4">
        <v>9231</v>
      </c>
      <c r="F8" s="4">
        <v>9215</v>
      </c>
      <c r="G8" s="4">
        <v>9375</v>
      </c>
      <c r="H8" s="4">
        <v>9134</v>
      </c>
      <c r="I8" s="13">
        <f t="shared" si="0"/>
        <v>9353.2857142857138</v>
      </c>
    </row>
    <row r="9" spans="1:9" ht="12" customHeight="1" x14ac:dyDescent="0.2">
      <c r="A9" s="7" t="s">
        <v>45</v>
      </c>
      <c r="B9" s="13">
        <v>904</v>
      </c>
      <c r="C9" s="4">
        <v>860</v>
      </c>
      <c r="D9" s="4">
        <v>833</v>
      </c>
      <c r="E9" s="4">
        <v>840</v>
      </c>
      <c r="F9" s="4">
        <v>794</v>
      </c>
      <c r="G9" s="4">
        <v>831</v>
      </c>
      <c r="H9" s="4">
        <v>823</v>
      </c>
      <c r="I9" s="13">
        <f t="shared" si="0"/>
        <v>840.71428571428567</v>
      </c>
    </row>
    <row r="10" spans="1:9" ht="12" customHeight="1" x14ac:dyDescent="0.2">
      <c r="A10" s="7" t="s">
        <v>46</v>
      </c>
      <c r="B10" s="13">
        <v>31557</v>
      </c>
      <c r="C10" s="4">
        <v>30616</v>
      </c>
      <c r="D10" s="4">
        <v>29969</v>
      </c>
      <c r="E10" s="4">
        <v>30417</v>
      </c>
      <c r="F10" s="4">
        <v>30359</v>
      </c>
      <c r="G10" s="4">
        <v>31633</v>
      </c>
      <c r="H10" s="4">
        <v>31924</v>
      </c>
      <c r="I10" s="13">
        <f t="shared" si="0"/>
        <v>30925</v>
      </c>
    </row>
    <row r="11" spans="1:9" ht="12" customHeight="1" x14ac:dyDescent="0.2">
      <c r="A11" s="7" t="s">
        <v>47</v>
      </c>
      <c r="B11" s="13">
        <v>1492</v>
      </c>
      <c r="C11" s="4">
        <v>1466</v>
      </c>
      <c r="D11" s="4">
        <v>1427</v>
      </c>
      <c r="E11" s="4">
        <v>1469</v>
      </c>
      <c r="F11" s="4">
        <v>1483</v>
      </c>
      <c r="G11" s="4">
        <v>1494</v>
      </c>
      <c r="H11" s="4">
        <v>1524</v>
      </c>
      <c r="I11" s="13">
        <f t="shared" si="0"/>
        <v>1479.2857142857142</v>
      </c>
    </row>
    <row r="12" spans="1:9" ht="12" customHeight="1" x14ac:dyDescent="0.2">
      <c r="A12" s="7" t="s">
        <v>48</v>
      </c>
      <c r="B12" s="13">
        <v>699</v>
      </c>
      <c r="C12" s="4">
        <v>707</v>
      </c>
      <c r="D12" s="4">
        <v>701</v>
      </c>
      <c r="E12" s="4">
        <v>702</v>
      </c>
      <c r="F12" s="4">
        <v>732</v>
      </c>
      <c r="G12" s="4">
        <v>744</v>
      </c>
      <c r="H12" s="4">
        <v>746</v>
      </c>
      <c r="I12" s="13">
        <f t="shared" si="0"/>
        <v>718.71428571428567</v>
      </c>
    </row>
    <row r="13" spans="1:9" ht="12" customHeight="1" x14ac:dyDescent="0.2">
      <c r="A13" s="7" t="s">
        <v>49</v>
      </c>
      <c r="B13" s="13">
        <v>210</v>
      </c>
      <c r="C13" s="4">
        <v>181</v>
      </c>
      <c r="D13" s="4">
        <v>165</v>
      </c>
      <c r="E13" s="4">
        <v>159</v>
      </c>
      <c r="F13" s="4">
        <v>142</v>
      </c>
      <c r="G13" s="4">
        <v>140</v>
      </c>
      <c r="H13" s="4">
        <v>142</v>
      </c>
      <c r="I13" s="13">
        <f t="shared" si="0"/>
        <v>162.71428571428572</v>
      </c>
    </row>
    <row r="14" spans="1:9" ht="12" customHeight="1" x14ac:dyDescent="0.2">
      <c r="A14" s="7" t="s">
        <v>50</v>
      </c>
      <c r="B14" s="13">
        <v>3</v>
      </c>
      <c r="C14" s="4">
        <v>2</v>
      </c>
      <c r="D14" s="4">
        <v>2</v>
      </c>
      <c r="E14" s="4">
        <v>4</v>
      </c>
      <c r="F14" s="4">
        <v>6</v>
      </c>
      <c r="G14" s="4">
        <v>7</v>
      </c>
      <c r="H14" s="4">
        <v>6</v>
      </c>
      <c r="I14" s="13">
        <f t="shared" si="0"/>
        <v>4.2857142857142856</v>
      </c>
    </row>
    <row r="15" spans="1:9" s="17" customFormat="1" ht="24.75" customHeight="1" x14ac:dyDescent="0.2">
      <c r="A15" s="14" t="s">
        <v>51</v>
      </c>
      <c r="B15" s="16">
        <v>50641</v>
      </c>
      <c r="C15" s="15">
        <v>49407</v>
      </c>
      <c r="D15" s="15">
        <v>48315</v>
      </c>
      <c r="E15" s="15">
        <v>48939</v>
      </c>
      <c r="F15" s="15">
        <v>48760</v>
      </c>
      <c r="G15" s="15">
        <v>50448</v>
      </c>
      <c r="H15" s="15">
        <v>50457</v>
      </c>
      <c r="I15" s="16">
        <f t="shared" si="0"/>
        <v>49566.714285714283</v>
      </c>
    </row>
    <row r="16" spans="1:9" ht="12" customHeight="1" x14ac:dyDescent="0.2">
      <c r="A16" s="7" t="s">
        <v>52</v>
      </c>
      <c r="B16" s="4">
        <v>1903</v>
      </c>
      <c r="C16" s="4">
        <v>1748</v>
      </c>
      <c r="D16" s="4">
        <v>1727</v>
      </c>
      <c r="E16" s="4">
        <v>1746</v>
      </c>
      <c r="F16" s="4">
        <v>1705</v>
      </c>
      <c r="G16" s="4">
        <v>1686</v>
      </c>
      <c r="H16" s="4">
        <v>1638</v>
      </c>
      <c r="I16" s="13">
        <f t="shared" si="0"/>
        <v>1736.1428571428571</v>
      </c>
    </row>
    <row r="17" spans="1:9" ht="12" customHeight="1" x14ac:dyDescent="0.2">
      <c r="A17" s="7" t="s">
        <v>53</v>
      </c>
      <c r="B17" s="4">
        <v>862</v>
      </c>
      <c r="C17" s="4">
        <v>841</v>
      </c>
      <c r="D17" s="4">
        <v>829</v>
      </c>
      <c r="E17" s="4">
        <v>820</v>
      </c>
      <c r="F17" s="4">
        <v>812</v>
      </c>
      <c r="G17" s="4">
        <v>849</v>
      </c>
      <c r="H17" s="4">
        <v>901</v>
      </c>
      <c r="I17" s="13">
        <f t="shared" si="0"/>
        <v>844.85714285714289</v>
      </c>
    </row>
    <row r="18" spans="1:9" ht="12" customHeight="1" x14ac:dyDescent="0.2">
      <c r="A18" s="7" t="s">
        <v>54</v>
      </c>
      <c r="B18" s="4">
        <v>11645</v>
      </c>
      <c r="C18" s="4">
        <v>10946</v>
      </c>
      <c r="D18" s="4">
        <v>10760</v>
      </c>
      <c r="E18" s="4">
        <v>10820</v>
      </c>
      <c r="F18" s="4">
        <v>10637</v>
      </c>
      <c r="G18" s="4">
        <v>10894</v>
      </c>
      <c r="H18" s="4">
        <v>10973</v>
      </c>
      <c r="I18" s="13">
        <f t="shared" si="0"/>
        <v>10953.571428571429</v>
      </c>
    </row>
    <row r="19" spans="1:9" ht="12" customHeight="1" x14ac:dyDescent="0.2">
      <c r="A19" s="7" t="s">
        <v>55</v>
      </c>
      <c r="B19" s="4">
        <v>11793</v>
      </c>
      <c r="C19" s="4">
        <v>11502</v>
      </c>
      <c r="D19" s="4">
        <v>11159</v>
      </c>
      <c r="E19" s="4">
        <v>11179</v>
      </c>
      <c r="F19" s="4">
        <v>11278</v>
      </c>
      <c r="G19" s="4">
        <v>11488</v>
      </c>
      <c r="H19" s="4">
        <v>11683</v>
      </c>
      <c r="I19" s="13">
        <f t="shared" si="0"/>
        <v>11440.285714285714</v>
      </c>
    </row>
    <row r="20" spans="1:9" ht="12" customHeight="1" x14ac:dyDescent="0.2">
      <c r="A20" s="7" t="s">
        <v>56</v>
      </c>
      <c r="B20" s="4">
        <v>13263</v>
      </c>
      <c r="C20" s="4">
        <v>13070</v>
      </c>
      <c r="D20" s="4">
        <v>12575</v>
      </c>
      <c r="E20" s="4">
        <v>12418</v>
      </c>
      <c r="F20" s="4">
        <v>12663</v>
      </c>
      <c r="G20" s="4">
        <v>13020</v>
      </c>
      <c r="H20" s="4">
        <v>13592</v>
      </c>
      <c r="I20" s="13">
        <f t="shared" si="0"/>
        <v>12943</v>
      </c>
    </row>
    <row r="21" spans="1:9" ht="12" customHeight="1" x14ac:dyDescent="0.2">
      <c r="A21" s="7" t="s">
        <v>57</v>
      </c>
      <c r="B21" s="4">
        <v>8253</v>
      </c>
      <c r="C21" s="4">
        <v>7963</v>
      </c>
      <c r="D21" s="4">
        <v>7628</v>
      </c>
      <c r="E21" s="4">
        <v>7591</v>
      </c>
      <c r="F21" s="4">
        <v>7790</v>
      </c>
      <c r="G21" s="4">
        <v>7990</v>
      </c>
      <c r="H21" s="4">
        <v>8074</v>
      </c>
      <c r="I21" s="13">
        <f t="shared" si="0"/>
        <v>7898.4285714285716</v>
      </c>
    </row>
    <row r="22" spans="1:9" ht="12" customHeight="1" x14ac:dyDescent="0.2">
      <c r="A22" s="7" t="s">
        <v>58</v>
      </c>
      <c r="B22" s="4">
        <v>8921</v>
      </c>
      <c r="C22" s="4">
        <v>8347</v>
      </c>
      <c r="D22" s="4">
        <v>8101</v>
      </c>
      <c r="E22" s="4">
        <v>7994</v>
      </c>
      <c r="F22" s="4">
        <v>7760</v>
      </c>
      <c r="G22" s="4">
        <v>8092</v>
      </c>
      <c r="H22" s="4">
        <v>8291</v>
      </c>
      <c r="I22" s="13">
        <f t="shared" si="0"/>
        <v>8215.1428571428569</v>
      </c>
    </row>
    <row r="23" spans="1:9" ht="12" customHeight="1" x14ac:dyDescent="0.2">
      <c r="A23" s="7" t="s">
        <v>59</v>
      </c>
      <c r="B23" s="4">
        <v>3139</v>
      </c>
      <c r="C23" s="4">
        <v>3049</v>
      </c>
      <c r="D23" s="4">
        <v>2947</v>
      </c>
      <c r="E23" s="4">
        <v>2927</v>
      </c>
      <c r="F23" s="4">
        <v>2892</v>
      </c>
      <c r="G23" s="4">
        <v>2970</v>
      </c>
      <c r="H23" s="4">
        <v>3008</v>
      </c>
      <c r="I23" s="13">
        <f t="shared" si="0"/>
        <v>2990.2857142857142</v>
      </c>
    </row>
    <row r="24" spans="1:9" s="17" customFormat="1" ht="24.75" customHeight="1" x14ac:dyDescent="0.2">
      <c r="A24" s="14" t="s">
        <v>60</v>
      </c>
      <c r="B24" s="15">
        <v>59779</v>
      </c>
      <c r="C24" s="15">
        <v>57466</v>
      </c>
      <c r="D24" s="15">
        <v>55726</v>
      </c>
      <c r="E24" s="15">
        <v>55495</v>
      </c>
      <c r="F24" s="15">
        <v>55537</v>
      </c>
      <c r="G24" s="15">
        <v>56989</v>
      </c>
      <c r="H24" s="15">
        <v>58160</v>
      </c>
      <c r="I24" s="16">
        <f t="shared" si="0"/>
        <v>57021.714285714283</v>
      </c>
    </row>
    <row r="25" spans="1:9" ht="12" customHeight="1" x14ac:dyDescent="0.2">
      <c r="A25" s="7" t="s">
        <v>61</v>
      </c>
      <c r="B25" s="4">
        <v>11206</v>
      </c>
      <c r="C25" s="4">
        <v>10549</v>
      </c>
      <c r="D25" s="4">
        <v>10168</v>
      </c>
      <c r="E25" s="4">
        <v>10010</v>
      </c>
      <c r="F25" s="4">
        <v>10054</v>
      </c>
      <c r="G25" s="4">
        <v>10373</v>
      </c>
      <c r="H25" s="4">
        <v>10433</v>
      </c>
      <c r="I25" s="13">
        <f t="shared" si="0"/>
        <v>10399</v>
      </c>
    </row>
    <row r="26" spans="1:9" ht="12" customHeight="1" x14ac:dyDescent="0.2">
      <c r="A26" s="7" t="s">
        <v>62</v>
      </c>
      <c r="B26" s="4">
        <v>35591</v>
      </c>
      <c r="C26" s="4">
        <v>32885</v>
      </c>
      <c r="D26" s="4">
        <v>31374</v>
      </c>
      <c r="E26" s="4">
        <v>31603</v>
      </c>
      <c r="F26" s="4">
        <v>31415</v>
      </c>
      <c r="G26" s="4">
        <v>32230</v>
      </c>
      <c r="H26" s="4">
        <v>32354</v>
      </c>
      <c r="I26" s="13">
        <f t="shared" si="0"/>
        <v>32493.142857142859</v>
      </c>
    </row>
    <row r="27" spans="1:9" ht="12" customHeight="1" x14ac:dyDescent="0.2">
      <c r="A27" s="7" t="s">
        <v>63</v>
      </c>
      <c r="B27" s="4">
        <v>23411</v>
      </c>
      <c r="C27" s="4">
        <v>22287</v>
      </c>
      <c r="D27" s="4">
        <v>22017</v>
      </c>
      <c r="E27" s="4">
        <v>21700</v>
      </c>
      <c r="F27" s="4">
        <v>21995</v>
      </c>
      <c r="G27" s="4">
        <v>22469</v>
      </c>
      <c r="H27" s="4">
        <v>22635</v>
      </c>
      <c r="I27" s="13">
        <f t="shared" si="0"/>
        <v>22359.142857142859</v>
      </c>
    </row>
    <row r="28" spans="1:9" ht="12" customHeight="1" x14ac:dyDescent="0.2">
      <c r="A28" s="7" t="s">
        <v>64</v>
      </c>
      <c r="B28" s="4">
        <v>9468</v>
      </c>
      <c r="C28" s="4">
        <v>9085</v>
      </c>
      <c r="D28" s="4">
        <v>8890</v>
      </c>
      <c r="E28" s="4">
        <v>8987</v>
      </c>
      <c r="F28" s="4">
        <v>8820</v>
      </c>
      <c r="G28" s="4">
        <v>9060</v>
      </c>
      <c r="H28" s="4">
        <v>9210</v>
      </c>
      <c r="I28" s="13">
        <f t="shared" si="0"/>
        <v>9074.2857142857138</v>
      </c>
    </row>
    <row r="29" spans="1:9" ht="12" customHeight="1" x14ac:dyDescent="0.2">
      <c r="A29" s="7" t="s">
        <v>65</v>
      </c>
      <c r="B29" s="4">
        <v>5032</v>
      </c>
      <c r="C29" s="4">
        <v>4870</v>
      </c>
      <c r="D29" s="4">
        <v>4588</v>
      </c>
      <c r="E29" s="4">
        <v>4493</v>
      </c>
      <c r="F29" s="4">
        <v>4493</v>
      </c>
      <c r="G29" s="4">
        <v>4698</v>
      </c>
      <c r="H29" s="4">
        <v>4897</v>
      </c>
      <c r="I29" s="13">
        <f t="shared" si="0"/>
        <v>4724.4285714285716</v>
      </c>
    </row>
    <row r="30" spans="1:9" ht="12" customHeight="1" x14ac:dyDescent="0.2">
      <c r="A30" s="7" t="s">
        <v>66</v>
      </c>
      <c r="B30" s="4">
        <v>22022</v>
      </c>
      <c r="C30" s="4">
        <v>21135</v>
      </c>
      <c r="D30" s="4">
        <v>20355</v>
      </c>
      <c r="E30" s="4">
        <v>20268</v>
      </c>
      <c r="F30" s="4">
        <v>20174</v>
      </c>
      <c r="G30" s="4">
        <v>21025</v>
      </c>
      <c r="H30" s="4">
        <v>21476</v>
      </c>
      <c r="I30" s="13">
        <f t="shared" si="0"/>
        <v>20922.142857142859</v>
      </c>
    </row>
    <row r="31" spans="1:9" ht="12" customHeight="1" x14ac:dyDescent="0.2">
      <c r="A31" s="7" t="s">
        <v>67</v>
      </c>
      <c r="B31" s="4">
        <v>8372</v>
      </c>
      <c r="C31" s="4">
        <v>7902</v>
      </c>
      <c r="D31" s="4">
        <v>7487</v>
      </c>
      <c r="E31" s="4">
        <v>7438</v>
      </c>
      <c r="F31" s="4">
        <v>7318</v>
      </c>
      <c r="G31" s="4">
        <v>7613</v>
      </c>
      <c r="H31" s="4">
        <v>7804</v>
      </c>
      <c r="I31" s="13">
        <f t="shared" si="0"/>
        <v>7704.8571428571431</v>
      </c>
    </row>
    <row r="32" spans="1:9" ht="12" customHeight="1" x14ac:dyDescent="0.2">
      <c r="A32" s="7" t="s">
        <v>68</v>
      </c>
      <c r="B32" s="4">
        <v>14236</v>
      </c>
      <c r="C32" s="4">
        <v>13736</v>
      </c>
      <c r="D32" s="4">
        <v>13691</v>
      </c>
      <c r="E32" s="4">
        <v>14170</v>
      </c>
      <c r="F32" s="4">
        <v>14060</v>
      </c>
      <c r="G32" s="4">
        <v>14778</v>
      </c>
      <c r="H32" s="4">
        <v>14937</v>
      </c>
      <c r="I32" s="13">
        <f t="shared" si="0"/>
        <v>14229.714285714286</v>
      </c>
    </row>
    <row r="33" spans="1:9" ht="12" customHeight="1" x14ac:dyDescent="0.2">
      <c r="A33" s="7" t="s">
        <v>69</v>
      </c>
      <c r="B33" s="4">
        <v>39</v>
      </c>
      <c r="C33" s="4">
        <v>46</v>
      </c>
      <c r="D33" s="4">
        <v>46</v>
      </c>
      <c r="E33" s="4">
        <v>41</v>
      </c>
      <c r="F33" s="4">
        <v>46</v>
      </c>
      <c r="G33" s="4">
        <v>48</v>
      </c>
      <c r="H33" s="4">
        <v>44</v>
      </c>
      <c r="I33" s="13">
        <f t="shared" si="0"/>
        <v>44.285714285714285</v>
      </c>
    </row>
    <row r="34" spans="1:9" ht="12" customHeight="1" x14ac:dyDescent="0.2">
      <c r="A34" s="7" t="s">
        <v>70</v>
      </c>
      <c r="B34" s="4">
        <v>46</v>
      </c>
      <c r="C34" s="4">
        <v>42</v>
      </c>
      <c r="D34" s="4">
        <v>36</v>
      </c>
      <c r="E34" s="4">
        <v>43</v>
      </c>
      <c r="F34" s="4">
        <v>43</v>
      </c>
      <c r="G34" s="4">
        <v>47</v>
      </c>
      <c r="H34" s="4">
        <v>43</v>
      </c>
      <c r="I34" s="13">
        <f t="shared" si="0"/>
        <v>42.857142857142854</v>
      </c>
    </row>
    <row r="35" spans="1:9" s="17" customFormat="1" ht="24.75" customHeight="1" x14ac:dyDescent="0.2">
      <c r="A35" s="14" t="s">
        <v>71</v>
      </c>
      <c r="B35" s="15">
        <v>129423</v>
      </c>
      <c r="C35" s="15">
        <v>122537</v>
      </c>
      <c r="D35" s="15">
        <v>118652</v>
      </c>
      <c r="E35" s="15">
        <v>118753</v>
      </c>
      <c r="F35" s="15">
        <v>118418</v>
      </c>
      <c r="G35" s="15">
        <v>122341</v>
      </c>
      <c r="H35" s="15">
        <v>123833</v>
      </c>
      <c r="I35" s="16">
        <f t="shared" si="0"/>
        <v>121993.85714285714</v>
      </c>
    </row>
    <row r="36" spans="1:9" ht="12" customHeight="1" x14ac:dyDescent="0.2">
      <c r="A36" s="7" t="s">
        <v>72</v>
      </c>
      <c r="B36" s="4">
        <v>16310</v>
      </c>
      <c r="C36" s="4">
        <v>15357</v>
      </c>
      <c r="D36" s="4">
        <v>15227</v>
      </c>
      <c r="E36" s="4">
        <v>15667</v>
      </c>
      <c r="F36" s="4">
        <v>15260</v>
      </c>
      <c r="G36" s="4">
        <v>15826</v>
      </c>
      <c r="H36" s="4">
        <v>15825</v>
      </c>
      <c r="I36" s="13">
        <f t="shared" si="0"/>
        <v>15638.857142857143</v>
      </c>
    </row>
    <row r="37" spans="1:9" ht="12" customHeight="1" x14ac:dyDescent="0.2">
      <c r="A37" s="7" t="s">
        <v>73</v>
      </c>
      <c r="B37" s="4">
        <v>11489</v>
      </c>
      <c r="C37" s="4">
        <v>11025</v>
      </c>
      <c r="D37" s="4">
        <v>10758</v>
      </c>
      <c r="E37" s="4">
        <v>11032</v>
      </c>
      <c r="F37" s="4">
        <v>10889</v>
      </c>
      <c r="G37" s="4">
        <v>11272</v>
      </c>
      <c r="H37" s="4">
        <v>11718</v>
      </c>
      <c r="I37" s="13">
        <f t="shared" si="0"/>
        <v>11169</v>
      </c>
    </row>
    <row r="38" spans="1:9" ht="12" customHeight="1" x14ac:dyDescent="0.2">
      <c r="A38" s="7" t="s">
        <v>74</v>
      </c>
      <c r="B38" s="4">
        <v>4708</v>
      </c>
      <c r="C38" s="4">
        <v>4703</v>
      </c>
      <c r="D38" s="4">
        <v>4550</v>
      </c>
      <c r="E38" s="4">
        <v>4514</v>
      </c>
      <c r="F38" s="4">
        <v>4614</v>
      </c>
      <c r="G38" s="4">
        <v>4731</v>
      </c>
      <c r="H38" s="4">
        <v>4874</v>
      </c>
      <c r="I38" s="13">
        <f t="shared" si="0"/>
        <v>4670.5714285714284</v>
      </c>
    </row>
    <row r="39" spans="1:9" ht="12" customHeight="1" x14ac:dyDescent="0.2">
      <c r="A39" s="7" t="s">
        <v>75</v>
      </c>
      <c r="B39" s="4">
        <v>16727</v>
      </c>
      <c r="C39" s="4">
        <v>16232</v>
      </c>
      <c r="D39" s="4">
        <v>16022</v>
      </c>
      <c r="E39" s="4">
        <v>16520</v>
      </c>
      <c r="F39" s="4">
        <v>16246</v>
      </c>
      <c r="G39" s="4">
        <v>16600</v>
      </c>
      <c r="H39" s="4">
        <v>16886</v>
      </c>
      <c r="I39" s="13">
        <f t="shared" si="0"/>
        <v>16461.857142857141</v>
      </c>
    </row>
    <row r="40" spans="1:9" ht="12" customHeight="1" x14ac:dyDescent="0.2">
      <c r="A40" s="7" t="s">
        <v>76</v>
      </c>
      <c r="B40" s="4">
        <v>8244</v>
      </c>
      <c r="C40" s="4">
        <v>8023</v>
      </c>
      <c r="D40" s="4">
        <v>7997</v>
      </c>
      <c r="E40" s="4">
        <v>8142</v>
      </c>
      <c r="F40" s="4">
        <v>8068</v>
      </c>
      <c r="G40" s="4">
        <v>8237</v>
      </c>
      <c r="H40" s="4">
        <v>8314</v>
      </c>
      <c r="I40" s="13">
        <f t="shared" si="0"/>
        <v>8146.4285714285716</v>
      </c>
    </row>
    <row r="41" spans="1:9" ht="12" customHeight="1" x14ac:dyDescent="0.2">
      <c r="A41" s="7" t="s">
        <v>77</v>
      </c>
      <c r="B41" s="4">
        <v>13196</v>
      </c>
      <c r="C41" s="4">
        <v>13066</v>
      </c>
      <c r="D41" s="4">
        <v>12489</v>
      </c>
      <c r="E41" s="4">
        <v>12402</v>
      </c>
      <c r="F41" s="4">
        <v>12434</v>
      </c>
      <c r="G41" s="4">
        <v>12640</v>
      </c>
      <c r="H41" s="4">
        <v>12974</v>
      </c>
      <c r="I41" s="13">
        <f t="shared" si="0"/>
        <v>12743</v>
      </c>
    </row>
    <row r="42" spans="1:9" ht="12" customHeight="1" x14ac:dyDescent="0.2">
      <c r="A42" s="7" t="s">
        <v>78</v>
      </c>
      <c r="B42" s="4">
        <v>7179</v>
      </c>
      <c r="C42" s="4">
        <v>6984</v>
      </c>
      <c r="D42" s="4">
        <v>6848</v>
      </c>
      <c r="E42" s="4">
        <v>7125</v>
      </c>
      <c r="F42" s="4">
        <v>7060</v>
      </c>
      <c r="G42" s="4">
        <v>7237</v>
      </c>
      <c r="H42" s="4">
        <v>7230</v>
      </c>
      <c r="I42" s="13">
        <f t="shared" si="0"/>
        <v>7094.7142857142853</v>
      </c>
    </row>
    <row r="43" spans="1:9" s="17" customFormat="1" ht="24.75" customHeight="1" x14ac:dyDescent="0.2">
      <c r="A43" s="14" t="s">
        <v>79</v>
      </c>
      <c r="B43" s="15">
        <v>77853</v>
      </c>
      <c r="C43" s="15">
        <v>75390</v>
      </c>
      <c r="D43" s="15">
        <v>73891</v>
      </c>
      <c r="E43" s="15">
        <v>75402</v>
      </c>
      <c r="F43" s="15">
        <v>74571</v>
      </c>
      <c r="G43" s="15">
        <v>76543</v>
      </c>
      <c r="H43" s="15">
        <v>77821</v>
      </c>
      <c r="I43" s="16">
        <f t="shared" si="0"/>
        <v>75924.428571428565</v>
      </c>
    </row>
    <row r="44" spans="1:9" ht="12" customHeight="1" x14ac:dyDescent="0.2">
      <c r="A44" s="7" t="s">
        <v>80</v>
      </c>
      <c r="B44" s="4">
        <v>10357</v>
      </c>
      <c r="C44" s="4">
        <v>9676</v>
      </c>
      <c r="D44" s="4">
        <v>9132</v>
      </c>
      <c r="E44" s="4">
        <v>9100</v>
      </c>
      <c r="F44" s="4">
        <v>9194</v>
      </c>
      <c r="G44" s="4">
        <v>9504</v>
      </c>
      <c r="H44" s="4">
        <v>9802</v>
      </c>
      <c r="I44" s="13">
        <f t="shared" si="0"/>
        <v>9537.8571428571431</v>
      </c>
    </row>
    <row r="45" spans="1:9" ht="12" customHeight="1" x14ac:dyDescent="0.2">
      <c r="A45" s="7" t="s">
        <v>81</v>
      </c>
      <c r="B45" s="4">
        <v>6685</v>
      </c>
      <c r="C45" s="4">
        <v>6363</v>
      </c>
      <c r="D45" s="4">
        <v>6291</v>
      </c>
      <c r="E45" s="4">
        <v>6337</v>
      </c>
      <c r="F45" s="4">
        <v>6198</v>
      </c>
      <c r="G45" s="4">
        <v>6319</v>
      </c>
      <c r="H45" s="4">
        <v>6517</v>
      </c>
      <c r="I45" s="13">
        <f t="shared" si="0"/>
        <v>6387.1428571428569</v>
      </c>
    </row>
    <row r="46" spans="1:9" ht="12" customHeight="1" x14ac:dyDescent="0.2">
      <c r="A46" s="7" t="s">
        <v>82</v>
      </c>
      <c r="B46" s="4">
        <v>9776</v>
      </c>
      <c r="C46" s="4">
        <v>9191</v>
      </c>
      <c r="D46" s="4">
        <v>8755</v>
      </c>
      <c r="E46" s="4">
        <v>8512</v>
      </c>
      <c r="F46" s="4">
        <v>8667</v>
      </c>
      <c r="G46" s="4">
        <v>8950</v>
      </c>
      <c r="H46" s="4">
        <v>9283</v>
      </c>
      <c r="I46" s="13">
        <f t="shared" si="0"/>
        <v>9019.1428571428569</v>
      </c>
    </row>
    <row r="47" spans="1:9" ht="12" customHeight="1" x14ac:dyDescent="0.2">
      <c r="A47" s="7" t="s">
        <v>83</v>
      </c>
      <c r="B47" s="4">
        <v>3662</v>
      </c>
      <c r="C47" s="4">
        <v>3553</v>
      </c>
      <c r="D47" s="4">
        <v>3469</v>
      </c>
      <c r="E47" s="4">
        <v>3617</v>
      </c>
      <c r="F47" s="4">
        <v>3668</v>
      </c>
      <c r="G47" s="4">
        <v>3729</v>
      </c>
      <c r="H47" s="4">
        <v>3807</v>
      </c>
      <c r="I47" s="13">
        <f t="shared" si="0"/>
        <v>3643.5714285714284</v>
      </c>
    </row>
    <row r="48" spans="1:9" ht="12" customHeight="1" x14ac:dyDescent="0.2">
      <c r="A48" s="7" t="s">
        <v>84</v>
      </c>
      <c r="B48" s="4">
        <v>8654</v>
      </c>
      <c r="C48" s="4">
        <v>8140</v>
      </c>
      <c r="D48" s="4">
        <v>7985</v>
      </c>
      <c r="E48" s="4">
        <v>7984</v>
      </c>
      <c r="F48" s="4">
        <v>7740</v>
      </c>
      <c r="G48" s="4">
        <v>7987</v>
      </c>
      <c r="H48" s="4">
        <v>8270</v>
      </c>
      <c r="I48" s="13">
        <f t="shared" si="0"/>
        <v>8108.5714285714284</v>
      </c>
    </row>
    <row r="49" spans="1:9" ht="12" customHeight="1" x14ac:dyDescent="0.2">
      <c r="A49" s="7" t="s">
        <v>85</v>
      </c>
      <c r="B49" s="4">
        <v>69912</v>
      </c>
      <c r="C49" s="4">
        <v>66449</v>
      </c>
      <c r="D49" s="4">
        <v>63776</v>
      </c>
      <c r="E49" s="4">
        <v>63465</v>
      </c>
      <c r="F49" s="4">
        <v>63973</v>
      </c>
      <c r="G49" s="4">
        <v>65564</v>
      </c>
      <c r="H49" s="4">
        <v>67673</v>
      </c>
      <c r="I49" s="13">
        <f t="shared" si="0"/>
        <v>65830.28571428571</v>
      </c>
    </row>
    <row r="50" spans="1:9" ht="12" customHeight="1" x14ac:dyDescent="0.2">
      <c r="A50" s="7" t="s">
        <v>86</v>
      </c>
      <c r="B50" s="4">
        <v>3975</v>
      </c>
      <c r="C50" s="4">
        <v>3898</v>
      </c>
      <c r="D50" s="4">
        <v>3942</v>
      </c>
      <c r="E50" s="4">
        <v>3995</v>
      </c>
      <c r="F50" s="4">
        <v>3991</v>
      </c>
      <c r="G50" s="4">
        <v>3976</v>
      </c>
      <c r="H50" s="4">
        <v>4023</v>
      </c>
      <c r="I50" s="13">
        <f t="shared" si="0"/>
        <v>3971.4285714285716</v>
      </c>
    </row>
    <row r="51" spans="1:9" ht="12" customHeight="1" x14ac:dyDescent="0.2">
      <c r="A51" s="7" t="s">
        <v>87</v>
      </c>
      <c r="B51" s="4">
        <v>417</v>
      </c>
      <c r="C51" s="4">
        <v>376</v>
      </c>
      <c r="D51" s="4">
        <v>358</v>
      </c>
      <c r="E51" s="4">
        <v>366</v>
      </c>
      <c r="F51" s="4">
        <v>348</v>
      </c>
      <c r="G51" s="4">
        <v>378</v>
      </c>
      <c r="H51" s="4">
        <v>395</v>
      </c>
      <c r="I51" s="13">
        <f t="shared" si="0"/>
        <v>376.85714285714283</v>
      </c>
    </row>
    <row r="52" spans="1:9" ht="12" customHeight="1" x14ac:dyDescent="0.2">
      <c r="A52" s="7" t="s">
        <v>88</v>
      </c>
      <c r="B52" s="4">
        <v>333</v>
      </c>
      <c r="C52" s="4">
        <v>309</v>
      </c>
      <c r="D52" s="4">
        <v>318</v>
      </c>
      <c r="E52" s="4">
        <v>334</v>
      </c>
      <c r="F52" s="4">
        <v>352</v>
      </c>
      <c r="G52" s="4">
        <v>342</v>
      </c>
      <c r="H52" s="4">
        <v>354</v>
      </c>
      <c r="I52" s="13">
        <f t="shared" si="0"/>
        <v>334.57142857142856</v>
      </c>
    </row>
    <row r="53" spans="1:9" ht="12" customHeight="1" x14ac:dyDescent="0.2">
      <c r="A53" s="7" t="s">
        <v>89</v>
      </c>
      <c r="B53" s="4">
        <v>14</v>
      </c>
      <c r="C53" s="4">
        <v>15</v>
      </c>
      <c r="D53" s="4">
        <v>16</v>
      </c>
      <c r="E53" s="4">
        <v>12</v>
      </c>
      <c r="F53" s="4">
        <v>20</v>
      </c>
      <c r="G53" s="4">
        <v>21</v>
      </c>
      <c r="H53" s="4">
        <v>18</v>
      </c>
      <c r="I53" s="13">
        <f t="shared" si="0"/>
        <v>16.571428571428573</v>
      </c>
    </row>
    <row r="54" spans="1:9" ht="12" customHeight="1" x14ac:dyDescent="0.2">
      <c r="A54" s="7" t="s">
        <v>90</v>
      </c>
      <c r="B54" s="4">
        <v>10</v>
      </c>
      <c r="C54" s="4">
        <v>12</v>
      </c>
      <c r="D54" s="4">
        <v>15</v>
      </c>
      <c r="E54" s="4">
        <v>14</v>
      </c>
      <c r="F54" s="4">
        <v>17</v>
      </c>
      <c r="G54" s="4">
        <v>17</v>
      </c>
      <c r="H54" s="4">
        <v>16</v>
      </c>
      <c r="I54" s="13">
        <f t="shared" si="0"/>
        <v>14.428571428571429</v>
      </c>
    </row>
    <row r="55" spans="1:9" ht="12" customHeight="1" x14ac:dyDescent="0.2">
      <c r="A55" s="7" t="s">
        <v>91</v>
      </c>
      <c r="B55" s="4">
        <v>12</v>
      </c>
      <c r="C55" s="4">
        <v>9</v>
      </c>
      <c r="D55" s="4">
        <v>8</v>
      </c>
      <c r="E55" s="4">
        <v>6</v>
      </c>
      <c r="F55" s="4">
        <v>10</v>
      </c>
      <c r="G55" s="4">
        <v>10</v>
      </c>
      <c r="H55" s="4">
        <v>10</v>
      </c>
      <c r="I55" s="13">
        <f t="shared" si="0"/>
        <v>9.2857142857142865</v>
      </c>
    </row>
    <row r="56" spans="1:9" ht="12" customHeight="1" x14ac:dyDescent="0.2">
      <c r="A56" s="7" t="s">
        <v>92</v>
      </c>
      <c r="B56" s="4">
        <v>63</v>
      </c>
      <c r="C56" s="4">
        <v>67</v>
      </c>
      <c r="D56" s="4">
        <v>72</v>
      </c>
      <c r="E56" s="4">
        <v>65</v>
      </c>
      <c r="F56" s="4">
        <v>61</v>
      </c>
      <c r="G56" s="4">
        <v>65</v>
      </c>
      <c r="H56" s="4">
        <v>64</v>
      </c>
      <c r="I56" s="13">
        <f t="shared" si="0"/>
        <v>65.285714285714292</v>
      </c>
    </row>
    <row r="57" spans="1:9" ht="12" customHeight="1" x14ac:dyDescent="0.2">
      <c r="A57" s="7" t="s">
        <v>93</v>
      </c>
      <c r="B57" s="4">
        <v>15</v>
      </c>
      <c r="C57" s="4">
        <v>12</v>
      </c>
      <c r="D57" s="4">
        <v>11</v>
      </c>
      <c r="E57" s="4">
        <v>12</v>
      </c>
      <c r="F57" s="4">
        <v>9</v>
      </c>
      <c r="G57" s="4">
        <v>15</v>
      </c>
      <c r="H57" s="4">
        <v>15</v>
      </c>
      <c r="I57" s="13">
        <f t="shared" si="0"/>
        <v>12.714285714285714</v>
      </c>
    </row>
    <row r="58" spans="1:9" ht="12" customHeight="1" x14ac:dyDescent="0.2">
      <c r="A58" s="7" t="s">
        <v>94</v>
      </c>
      <c r="B58" s="4">
        <v>8</v>
      </c>
      <c r="C58" s="4">
        <v>9</v>
      </c>
      <c r="D58" s="4">
        <v>9</v>
      </c>
      <c r="E58" s="4">
        <v>4</v>
      </c>
      <c r="F58" s="4">
        <v>6</v>
      </c>
      <c r="G58" s="4">
        <v>5</v>
      </c>
      <c r="H58" s="4">
        <v>7</v>
      </c>
      <c r="I58" s="13">
        <f t="shared" si="0"/>
        <v>6.8571428571428568</v>
      </c>
    </row>
    <row r="59" spans="1:9" ht="12" customHeight="1" x14ac:dyDescent="0.2">
      <c r="A59" s="7" t="s">
        <v>95</v>
      </c>
      <c r="B59" s="4">
        <v>25</v>
      </c>
      <c r="C59" s="4">
        <v>27</v>
      </c>
      <c r="D59" s="4">
        <v>32</v>
      </c>
      <c r="E59" s="4">
        <v>30</v>
      </c>
      <c r="F59" s="4">
        <v>30</v>
      </c>
      <c r="G59" s="4">
        <v>35</v>
      </c>
      <c r="H59" s="4">
        <v>32</v>
      </c>
      <c r="I59" s="13">
        <f t="shared" si="0"/>
        <v>30.142857142857142</v>
      </c>
    </row>
    <row r="60" spans="1:9" ht="12" customHeight="1" x14ac:dyDescent="0.2">
      <c r="A60" s="7" t="s">
        <v>96</v>
      </c>
      <c r="B60" s="4">
        <v>635</v>
      </c>
      <c r="C60" s="4">
        <v>593</v>
      </c>
      <c r="D60" s="4">
        <v>560</v>
      </c>
      <c r="E60" s="4">
        <v>562</v>
      </c>
      <c r="F60" s="4">
        <v>547</v>
      </c>
      <c r="G60" s="4">
        <v>545</v>
      </c>
      <c r="H60" s="4">
        <v>586</v>
      </c>
      <c r="I60" s="13">
        <f t="shared" si="0"/>
        <v>575.42857142857144</v>
      </c>
    </row>
    <row r="61" spans="1:9" ht="12" customHeight="1" x14ac:dyDescent="0.2">
      <c r="A61" s="7" t="s">
        <v>97</v>
      </c>
      <c r="B61" s="4">
        <v>328</v>
      </c>
      <c r="C61" s="4">
        <v>307</v>
      </c>
      <c r="D61" s="4">
        <v>297</v>
      </c>
      <c r="E61" s="4">
        <v>314</v>
      </c>
      <c r="F61" s="4">
        <v>311</v>
      </c>
      <c r="G61" s="4">
        <v>331</v>
      </c>
      <c r="H61" s="4">
        <v>338</v>
      </c>
      <c r="I61" s="13">
        <f t="shared" si="0"/>
        <v>318</v>
      </c>
    </row>
    <row r="62" spans="1:9" ht="12" customHeight="1" x14ac:dyDescent="0.2">
      <c r="A62" s="7" t="s">
        <v>98</v>
      </c>
      <c r="B62" s="4">
        <v>341</v>
      </c>
      <c r="C62" s="4">
        <v>338</v>
      </c>
      <c r="D62" s="4">
        <v>336</v>
      </c>
      <c r="E62" s="4">
        <v>331</v>
      </c>
      <c r="F62" s="4">
        <v>322</v>
      </c>
      <c r="G62" s="4">
        <v>353</v>
      </c>
      <c r="H62" s="4">
        <v>352</v>
      </c>
      <c r="I62" s="13">
        <f t="shared" si="0"/>
        <v>339</v>
      </c>
    </row>
    <row r="63" spans="1:9" ht="12" customHeight="1" x14ac:dyDescent="0.2">
      <c r="A63" s="7" t="s">
        <v>99</v>
      </c>
      <c r="B63" s="4">
        <v>104</v>
      </c>
      <c r="C63" s="4">
        <v>105</v>
      </c>
      <c r="D63" s="4">
        <v>96</v>
      </c>
      <c r="E63" s="4">
        <v>107</v>
      </c>
      <c r="F63" s="4">
        <v>108</v>
      </c>
      <c r="G63" s="4">
        <v>119</v>
      </c>
      <c r="H63" s="4">
        <v>110</v>
      </c>
      <c r="I63" s="13">
        <f t="shared" si="0"/>
        <v>107</v>
      </c>
    </row>
    <row r="64" spans="1:9" ht="12" customHeight="1" x14ac:dyDescent="0.2">
      <c r="A64" s="7" t="s">
        <v>100</v>
      </c>
      <c r="B64" s="4">
        <v>35</v>
      </c>
      <c r="C64" s="4">
        <v>33</v>
      </c>
      <c r="D64" s="4">
        <v>35</v>
      </c>
      <c r="E64" s="4">
        <v>34</v>
      </c>
      <c r="F64" s="4">
        <v>30</v>
      </c>
      <c r="G64" s="4">
        <v>32</v>
      </c>
      <c r="H64" s="4">
        <v>32</v>
      </c>
      <c r="I64" s="13">
        <f t="shared" si="0"/>
        <v>33</v>
      </c>
    </row>
    <row r="65" spans="1:9" ht="12" customHeight="1" x14ac:dyDescent="0.2">
      <c r="A65" s="7" t="s">
        <v>101</v>
      </c>
      <c r="B65" s="4">
        <v>177</v>
      </c>
      <c r="C65" s="4">
        <v>154</v>
      </c>
      <c r="D65" s="4">
        <v>149</v>
      </c>
      <c r="E65" s="4">
        <v>153</v>
      </c>
      <c r="F65" s="4">
        <v>146</v>
      </c>
      <c r="G65" s="4">
        <v>154</v>
      </c>
      <c r="H65" s="4">
        <v>158</v>
      </c>
      <c r="I65" s="13">
        <f t="shared" si="0"/>
        <v>155.85714285714286</v>
      </c>
    </row>
    <row r="66" spans="1:9" ht="12" customHeight="1" x14ac:dyDescent="0.2">
      <c r="A66" s="7" t="s">
        <v>102</v>
      </c>
      <c r="B66" s="4">
        <v>207</v>
      </c>
      <c r="C66" s="4">
        <v>204</v>
      </c>
      <c r="D66" s="4">
        <v>179</v>
      </c>
      <c r="E66" s="4">
        <v>195</v>
      </c>
      <c r="F66" s="4">
        <v>196</v>
      </c>
      <c r="G66" s="4">
        <v>206</v>
      </c>
      <c r="H66" s="4">
        <v>200</v>
      </c>
      <c r="I66" s="13">
        <f t="shared" si="0"/>
        <v>198.14285714285714</v>
      </c>
    </row>
    <row r="67" spans="1:9" ht="12" customHeight="1" x14ac:dyDescent="0.2">
      <c r="A67" s="7" t="s">
        <v>103</v>
      </c>
      <c r="B67" s="4">
        <v>32</v>
      </c>
      <c r="C67" s="4">
        <v>28</v>
      </c>
      <c r="D67" s="4">
        <v>27</v>
      </c>
      <c r="E67" s="4">
        <v>27</v>
      </c>
      <c r="F67" s="4">
        <v>29</v>
      </c>
      <c r="G67" s="4">
        <v>30</v>
      </c>
      <c r="H67" s="4">
        <v>32</v>
      </c>
      <c r="I67" s="13">
        <f t="shared" si="0"/>
        <v>29.285714285714285</v>
      </c>
    </row>
    <row r="68" spans="1:9" ht="12" customHeight="1" x14ac:dyDescent="0.2">
      <c r="A68" s="7" t="s">
        <v>104</v>
      </c>
      <c r="B68" s="4">
        <v>321</v>
      </c>
      <c r="C68" s="4">
        <v>292</v>
      </c>
      <c r="D68" s="4">
        <v>287</v>
      </c>
      <c r="E68" s="4">
        <v>292</v>
      </c>
      <c r="F68" s="4">
        <v>278</v>
      </c>
      <c r="G68" s="4">
        <v>315</v>
      </c>
      <c r="H68" s="4">
        <v>319</v>
      </c>
      <c r="I68" s="13">
        <f t="shared" si="0"/>
        <v>300.57142857142856</v>
      </c>
    </row>
    <row r="69" spans="1:9" s="17" customFormat="1" ht="24.75" customHeight="1" x14ac:dyDescent="0.2">
      <c r="A69" s="14" t="s">
        <v>105</v>
      </c>
      <c r="B69" s="15">
        <v>116098</v>
      </c>
      <c r="C69" s="15">
        <v>110160</v>
      </c>
      <c r="D69" s="15">
        <v>106155</v>
      </c>
      <c r="E69" s="15">
        <v>105868</v>
      </c>
      <c r="F69" s="15">
        <v>106251</v>
      </c>
      <c r="G69" s="15">
        <v>109002</v>
      </c>
      <c r="H69" s="15">
        <v>112413</v>
      </c>
      <c r="I69" s="16">
        <f t="shared" si="0"/>
        <v>109421</v>
      </c>
    </row>
    <row r="70" spans="1:9" ht="12" customHeight="1" x14ac:dyDescent="0.2">
      <c r="A70" s="7" t="s">
        <v>106</v>
      </c>
      <c r="B70" s="13">
        <v>6993</v>
      </c>
      <c r="C70" s="4">
        <v>6872</v>
      </c>
      <c r="D70" s="4">
        <v>6814</v>
      </c>
      <c r="E70" s="4">
        <v>6824</v>
      </c>
      <c r="F70" s="4">
        <v>6952</v>
      </c>
      <c r="G70" s="4">
        <v>7063</v>
      </c>
      <c r="H70" s="4">
        <v>7244</v>
      </c>
      <c r="I70" s="13">
        <f t="shared" si="0"/>
        <v>6966</v>
      </c>
    </row>
    <row r="71" spans="1:9" ht="12" customHeight="1" x14ac:dyDescent="0.2">
      <c r="A71" s="7" t="s">
        <v>107</v>
      </c>
      <c r="B71" s="13">
        <v>4389</v>
      </c>
      <c r="C71" s="4">
        <v>4107</v>
      </c>
      <c r="D71" s="4">
        <v>4115</v>
      </c>
      <c r="E71" s="4">
        <v>4132</v>
      </c>
      <c r="F71" s="4">
        <v>4015</v>
      </c>
      <c r="G71" s="4">
        <v>4113</v>
      </c>
      <c r="H71" s="4">
        <v>4269</v>
      </c>
      <c r="I71" s="13">
        <f t="shared" si="0"/>
        <v>4162.8571428571431</v>
      </c>
    </row>
    <row r="72" spans="1:9" ht="12" customHeight="1" x14ac:dyDescent="0.2">
      <c r="A72" s="7" t="s">
        <v>108</v>
      </c>
      <c r="B72" s="13">
        <v>9480</v>
      </c>
      <c r="C72" s="4">
        <v>8899</v>
      </c>
      <c r="D72" s="4">
        <v>8535</v>
      </c>
      <c r="E72" s="4">
        <v>8551</v>
      </c>
      <c r="F72" s="4">
        <v>8243</v>
      </c>
      <c r="G72" s="4">
        <v>8578</v>
      </c>
      <c r="H72" s="4">
        <v>8899</v>
      </c>
      <c r="I72" s="13">
        <f t="shared" si="0"/>
        <v>8740.7142857142862</v>
      </c>
    </row>
    <row r="73" spans="1:9" ht="12" customHeight="1" x14ac:dyDescent="0.2">
      <c r="A73" s="7" t="s">
        <v>109</v>
      </c>
      <c r="B73" s="13">
        <v>1088</v>
      </c>
      <c r="C73" s="4">
        <v>1087</v>
      </c>
      <c r="D73" s="4">
        <v>1093</v>
      </c>
      <c r="E73" s="4">
        <v>1118</v>
      </c>
      <c r="F73" s="4">
        <v>1117</v>
      </c>
      <c r="G73" s="4">
        <v>1155</v>
      </c>
      <c r="H73" s="4">
        <v>1169</v>
      </c>
      <c r="I73" s="13">
        <f t="shared" si="0"/>
        <v>1118.1428571428571</v>
      </c>
    </row>
    <row r="74" spans="1:9" ht="12" customHeight="1" x14ac:dyDescent="0.2">
      <c r="A74" s="7" t="s">
        <v>110</v>
      </c>
      <c r="B74" s="13">
        <v>2713</v>
      </c>
      <c r="C74" s="4">
        <v>2611</v>
      </c>
      <c r="D74" s="4">
        <v>2497</v>
      </c>
      <c r="E74" s="4">
        <v>2505</v>
      </c>
      <c r="F74" s="4">
        <v>2500</v>
      </c>
      <c r="G74" s="4">
        <v>2557</v>
      </c>
      <c r="H74" s="4">
        <v>2609</v>
      </c>
      <c r="I74" s="13">
        <f t="shared" si="0"/>
        <v>2570.2857142857142</v>
      </c>
    </row>
    <row r="75" spans="1:9" ht="12" customHeight="1" x14ac:dyDescent="0.2">
      <c r="A75" s="7" t="s">
        <v>111</v>
      </c>
      <c r="B75" s="13">
        <v>725</v>
      </c>
      <c r="C75" s="4">
        <v>712</v>
      </c>
      <c r="D75" s="4">
        <v>688</v>
      </c>
      <c r="E75" s="4">
        <v>711</v>
      </c>
      <c r="F75" s="4">
        <v>753</v>
      </c>
      <c r="G75" s="4">
        <v>756</v>
      </c>
      <c r="H75" s="4">
        <v>751</v>
      </c>
      <c r="I75" s="13">
        <f t="shared" si="0"/>
        <v>728</v>
      </c>
    </row>
    <row r="76" spans="1:9" ht="12" customHeight="1" x14ac:dyDescent="0.2">
      <c r="A76" s="7" t="s">
        <v>112</v>
      </c>
      <c r="B76" s="13">
        <v>1100</v>
      </c>
      <c r="C76" s="4">
        <v>1052</v>
      </c>
      <c r="D76" s="4">
        <v>1085</v>
      </c>
      <c r="E76" s="4">
        <v>1143</v>
      </c>
      <c r="F76" s="4">
        <v>1114</v>
      </c>
      <c r="G76" s="4">
        <v>1196</v>
      </c>
      <c r="H76" s="4">
        <v>1210</v>
      </c>
      <c r="I76" s="13">
        <f t="shared" si="0"/>
        <v>1128.5714285714287</v>
      </c>
    </row>
    <row r="77" spans="1:9" ht="12" customHeight="1" x14ac:dyDescent="0.2">
      <c r="A77" s="7" t="s">
        <v>113</v>
      </c>
      <c r="B77" s="13">
        <v>620</v>
      </c>
      <c r="C77" s="4">
        <v>633</v>
      </c>
      <c r="D77" s="4">
        <v>625</v>
      </c>
      <c r="E77" s="4">
        <v>626</v>
      </c>
      <c r="F77" s="4">
        <v>611</v>
      </c>
      <c r="G77" s="4">
        <v>601</v>
      </c>
      <c r="H77" s="4">
        <v>582</v>
      </c>
      <c r="I77" s="13">
        <f t="shared" si="0"/>
        <v>614</v>
      </c>
    </row>
    <row r="78" spans="1:9" ht="12" customHeight="1" x14ac:dyDescent="0.2">
      <c r="A78" s="7" t="s">
        <v>114</v>
      </c>
      <c r="B78" s="13">
        <v>15</v>
      </c>
      <c r="C78" s="4">
        <v>10</v>
      </c>
      <c r="D78" s="4">
        <v>16</v>
      </c>
      <c r="E78" s="4">
        <v>11</v>
      </c>
      <c r="F78" s="4">
        <v>16</v>
      </c>
      <c r="G78" s="4">
        <v>15</v>
      </c>
      <c r="H78" s="4">
        <v>12</v>
      </c>
      <c r="I78" s="13">
        <f t="shared" si="0"/>
        <v>13.571428571428571</v>
      </c>
    </row>
    <row r="79" spans="1:9" ht="12" customHeight="1" x14ac:dyDescent="0.2">
      <c r="A79" s="7" t="s">
        <v>115</v>
      </c>
      <c r="B79" s="13">
        <v>19</v>
      </c>
      <c r="C79" s="4">
        <v>17</v>
      </c>
      <c r="D79" s="4">
        <v>16</v>
      </c>
      <c r="E79" s="4">
        <v>18</v>
      </c>
      <c r="F79" s="4">
        <v>18</v>
      </c>
      <c r="G79" s="4">
        <v>16</v>
      </c>
      <c r="H79" s="4">
        <v>17</v>
      </c>
      <c r="I79" s="13">
        <f t="shared" si="0"/>
        <v>17.285714285714285</v>
      </c>
    </row>
    <row r="80" spans="1:9" ht="12" customHeight="1" x14ac:dyDescent="0.2">
      <c r="A80" s="7" t="s">
        <v>116</v>
      </c>
      <c r="B80" s="13">
        <v>10</v>
      </c>
      <c r="C80" s="4">
        <v>12</v>
      </c>
      <c r="D80" s="4">
        <v>14</v>
      </c>
      <c r="E80" s="4">
        <v>13</v>
      </c>
      <c r="F80" s="4">
        <v>12</v>
      </c>
      <c r="G80" s="4">
        <v>14</v>
      </c>
      <c r="H80" s="4">
        <v>11</v>
      </c>
      <c r="I80" s="13">
        <f t="shared" si="0"/>
        <v>12.285714285714286</v>
      </c>
    </row>
    <row r="81" spans="1:9" ht="12" customHeight="1" x14ac:dyDescent="0.2">
      <c r="A81" s="7" t="s">
        <v>117</v>
      </c>
      <c r="B81" s="13">
        <v>16</v>
      </c>
      <c r="C81" s="4">
        <v>16</v>
      </c>
      <c r="D81" s="4">
        <v>16</v>
      </c>
      <c r="E81" s="4">
        <v>18</v>
      </c>
      <c r="F81" s="4">
        <v>21</v>
      </c>
      <c r="G81" s="4">
        <v>22</v>
      </c>
      <c r="H81" s="4">
        <v>20</v>
      </c>
      <c r="I81" s="13">
        <f t="shared" si="0"/>
        <v>18.428571428571427</v>
      </c>
    </row>
    <row r="82" spans="1:9" ht="12" customHeight="1" x14ac:dyDescent="0.2">
      <c r="A82" s="7" t="s">
        <v>118</v>
      </c>
      <c r="B82" s="13">
        <v>21</v>
      </c>
      <c r="C82" s="4">
        <v>16</v>
      </c>
      <c r="D82" s="4">
        <v>13</v>
      </c>
      <c r="E82" s="4">
        <v>14</v>
      </c>
      <c r="F82" s="4">
        <v>15</v>
      </c>
      <c r="G82" s="4">
        <v>16</v>
      </c>
      <c r="H82" s="4">
        <v>17</v>
      </c>
      <c r="I82" s="13">
        <f t="shared" si="0"/>
        <v>16</v>
      </c>
    </row>
    <row r="83" spans="1:9" ht="12" customHeight="1" x14ac:dyDescent="0.2">
      <c r="A83" s="7" t="s">
        <v>119</v>
      </c>
      <c r="B83" s="13">
        <v>10</v>
      </c>
      <c r="C83" s="4">
        <v>10</v>
      </c>
      <c r="D83" s="4">
        <v>10</v>
      </c>
      <c r="E83" s="4">
        <v>9</v>
      </c>
      <c r="F83" s="4">
        <v>11</v>
      </c>
      <c r="G83" s="4">
        <v>10</v>
      </c>
      <c r="H83" s="4">
        <v>7</v>
      </c>
      <c r="I83" s="13">
        <f t="shared" si="0"/>
        <v>9.5714285714285712</v>
      </c>
    </row>
    <row r="84" spans="1:9" ht="12" customHeight="1" x14ac:dyDescent="0.2">
      <c r="A84" s="7" t="s">
        <v>120</v>
      </c>
      <c r="B84" s="13">
        <v>51</v>
      </c>
      <c r="C84" s="4">
        <v>44</v>
      </c>
      <c r="D84" s="4">
        <v>37</v>
      </c>
      <c r="E84" s="4">
        <v>37</v>
      </c>
      <c r="F84" s="4">
        <v>31</v>
      </c>
      <c r="G84" s="4">
        <v>38</v>
      </c>
      <c r="H84" s="4">
        <v>43</v>
      </c>
      <c r="I84" s="13">
        <f t="shared" si="0"/>
        <v>40.142857142857146</v>
      </c>
    </row>
    <row r="85" spans="1:9" ht="12" customHeight="1" x14ac:dyDescent="0.2">
      <c r="A85" s="7" t="s">
        <v>121</v>
      </c>
      <c r="B85" s="13">
        <v>57</v>
      </c>
      <c r="C85" s="4">
        <v>42</v>
      </c>
      <c r="D85" s="4">
        <v>35</v>
      </c>
      <c r="E85" s="4">
        <v>48</v>
      </c>
      <c r="F85" s="4">
        <v>54</v>
      </c>
      <c r="G85" s="4">
        <v>41</v>
      </c>
      <c r="H85" s="4">
        <v>54</v>
      </c>
      <c r="I85" s="13">
        <f t="shared" si="0"/>
        <v>47.285714285714285</v>
      </c>
    </row>
    <row r="86" spans="1:9" ht="12" customHeight="1" x14ac:dyDescent="0.2">
      <c r="A86" s="7" t="s">
        <v>122</v>
      </c>
      <c r="B86" s="13">
        <v>25</v>
      </c>
      <c r="C86" s="4">
        <v>21</v>
      </c>
      <c r="D86" s="4">
        <v>19</v>
      </c>
      <c r="E86" s="4">
        <v>17</v>
      </c>
      <c r="F86" s="4">
        <v>17</v>
      </c>
      <c r="G86" s="4">
        <v>11</v>
      </c>
      <c r="H86" s="4">
        <v>14</v>
      </c>
      <c r="I86" s="13">
        <f t="shared" si="0"/>
        <v>17.714285714285715</v>
      </c>
    </row>
    <row r="87" spans="1:9" ht="12" customHeight="1" x14ac:dyDescent="0.2">
      <c r="A87" s="7" t="s">
        <v>123</v>
      </c>
      <c r="B87" s="13">
        <v>14</v>
      </c>
      <c r="C87" s="4">
        <v>11</v>
      </c>
      <c r="D87" s="4">
        <v>12</v>
      </c>
      <c r="E87" s="4">
        <v>7</v>
      </c>
      <c r="F87" s="4">
        <v>7</v>
      </c>
      <c r="G87" s="4">
        <v>10</v>
      </c>
      <c r="H87" s="4">
        <v>12</v>
      </c>
      <c r="I87" s="13">
        <f t="shared" si="0"/>
        <v>10.428571428571429</v>
      </c>
    </row>
    <row r="88" spans="1:9" s="17" customFormat="1" ht="24.75" customHeight="1" x14ac:dyDescent="0.2">
      <c r="A88" s="14" t="s">
        <v>124</v>
      </c>
      <c r="B88" s="15">
        <v>27346</v>
      </c>
      <c r="C88" s="15">
        <v>26172</v>
      </c>
      <c r="D88" s="15">
        <v>25640</v>
      </c>
      <c r="E88" s="15">
        <v>25802</v>
      </c>
      <c r="F88" s="15">
        <v>25507</v>
      </c>
      <c r="G88" s="15">
        <v>26212</v>
      </c>
      <c r="H88" s="15">
        <v>26940</v>
      </c>
      <c r="I88" s="16">
        <f t="shared" si="0"/>
        <v>26231.285714285714</v>
      </c>
    </row>
    <row r="89" spans="1:9" ht="12" customHeight="1" x14ac:dyDescent="0.2">
      <c r="A89" s="8" t="s">
        <v>125</v>
      </c>
      <c r="B89" s="13">
        <v>1148</v>
      </c>
      <c r="C89" s="4">
        <v>1127</v>
      </c>
      <c r="D89" s="4">
        <v>1109</v>
      </c>
      <c r="E89" s="4">
        <v>1122</v>
      </c>
      <c r="F89" s="4">
        <v>1106</v>
      </c>
      <c r="G89" s="4">
        <v>1143</v>
      </c>
      <c r="H89" s="4">
        <v>1130</v>
      </c>
      <c r="I89" s="13">
        <f t="shared" si="0"/>
        <v>1126.4285714285713</v>
      </c>
    </row>
    <row r="90" spans="1:9" ht="12" customHeight="1" x14ac:dyDescent="0.2">
      <c r="A90" s="8" t="s">
        <v>126</v>
      </c>
      <c r="B90" s="13">
        <v>339</v>
      </c>
      <c r="C90" s="4">
        <v>323</v>
      </c>
      <c r="D90" s="4">
        <v>336</v>
      </c>
      <c r="E90" s="4">
        <v>342</v>
      </c>
      <c r="F90" s="4">
        <v>337</v>
      </c>
      <c r="G90" s="4">
        <v>344</v>
      </c>
      <c r="H90" s="4">
        <v>340</v>
      </c>
      <c r="I90" s="13">
        <f t="shared" si="0"/>
        <v>337.28571428571428</v>
      </c>
    </row>
    <row r="91" spans="1:9" ht="12" customHeight="1" x14ac:dyDescent="0.2">
      <c r="A91" s="8" t="s">
        <v>127</v>
      </c>
      <c r="B91" s="13">
        <v>81451</v>
      </c>
      <c r="C91" s="4">
        <v>77390</v>
      </c>
      <c r="D91" s="4">
        <v>75562</v>
      </c>
      <c r="E91" s="4">
        <v>77212</v>
      </c>
      <c r="F91" s="4">
        <v>76211</v>
      </c>
      <c r="G91" s="4">
        <v>77914</v>
      </c>
      <c r="H91" s="4">
        <v>79783</v>
      </c>
      <c r="I91" s="13">
        <f t="shared" si="0"/>
        <v>77931.857142857145</v>
      </c>
    </row>
    <row r="92" spans="1:9" ht="12" customHeight="1" x14ac:dyDescent="0.2">
      <c r="A92" s="8" t="s">
        <v>128</v>
      </c>
      <c r="B92" s="13">
        <v>388</v>
      </c>
      <c r="C92" s="4">
        <v>379</v>
      </c>
      <c r="D92" s="4">
        <v>336</v>
      </c>
      <c r="E92" s="4">
        <v>355</v>
      </c>
      <c r="F92" s="4">
        <v>362</v>
      </c>
      <c r="G92" s="4">
        <v>371</v>
      </c>
      <c r="H92" s="4">
        <v>360</v>
      </c>
      <c r="I92" s="13">
        <f t="shared" si="0"/>
        <v>364.42857142857144</v>
      </c>
    </row>
    <row r="93" spans="1:9" ht="12" customHeight="1" x14ac:dyDescent="0.2">
      <c r="A93" s="8" t="s">
        <v>129</v>
      </c>
      <c r="B93" s="13">
        <v>1997</v>
      </c>
      <c r="C93" s="4">
        <v>1856</v>
      </c>
      <c r="D93" s="4">
        <v>1741</v>
      </c>
      <c r="E93" s="4">
        <v>1803</v>
      </c>
      <c r="F93" s="4">
        <v>1764</v>
      </c>
      <c r="G93" s="4">
        <v>1798</v>
      </c>
      <c r="H93" s="4">
        <v>1801</v>
      </c>
      <c r="I93" s="13">
        <f t="shared" si="0"/>
        <v>1822.8571428571429</v>
      </c>
    </row>
    <row r="94" spans="1:9" ht="12" customHeight="1" x14ac:dyDescent="0.2">
      <c r="A94" s="8" t="s">
        <v>130</v>
      </c>
      <c r="B94" s="13">
        <v>2328</v>
      </c>
      <c r="C94" s="4">
        <v>2307</v>
      </c>
      <c r="D94" s="4">
        <v>2295</v>
      </c>
      <c r="E94" s="4">
        <v>2381</v>
      </c>
      <c r="F94" s="4">
        <v>2428</v>
      </c>
      <c r="G94" s="4">
        <v>2440</v>
      </c>
      <c r="H94" s="4">
        <v>2445</v>
      </c>
      <c r="I94" s="13">
        <f t="shared" si="0"/>
        <v>2374.8571428571427</v>
      </c>
    </row>
    <row r="95" spans="1:9" ht="12" customHeight="1" x14ac:dyDescent="0.2">
      <c r="A95" s="8" t="s">
        <v>131</v>
      </c>
      <c r="B95" s="13">
        <v>4047</v>
      </c>
      <c r="C95" s="4">
        <v>3844</v>
      </c>
      <c r="D95" s="4">
        <v>3691</v>
      </c>
      <c r="E95" s="4">
        <v>3681</v>
      </c>
      <c r="F95" s="4">
        <v>3708</v>
      </c>
      <c r="G95" s="4">
        <v>3753</v>
      </c>
      <c r="H95" s="4">
        <v>3795</v>
      </c>
      <c r="I95" s="13">
        <f t="shared" si="0"/>
        <v>3788.4285714285716</v>
      </c>
    </row>
    <row r="96" spans="1:9" ht="12" customHeight="1" x14ac:dyDescent="0.2">
      <c r="A96" s="8" t="s">
        <v>132</v>
      </c>
      <c r="B96" s="13">
        <v>6222</v>
      </c>
      <c r="C96" s="4">
        <v>6133</v>
      </c>
      <c r="D96" s="4">
        <v>6085</v>
      </c>
      <c r="E96" s="4">
        <v>6317</v>
      </c>
      <c r="F96" s="4">
        <v>6345</v>
      </c>
      <c r="G96" s="4">
        <v>6460</v>
      </c>
      <c r="H96" s="4">
        <v>6470</v>
      </c>
      <c r="I96" s="13">
        <f t="shared" si="0"/>
        <v>6290.2857142857147</v>
      </c>
    </row>
    <row r="97" spans="1:9" ht="12" customHeight="1" x14ac:dyDescent="0.2">
      <c r="A97" s="8" t="s">
        <v>133</v>
      </c>
      <c r="B97" s="13">
        <v>12058</v>
      </c>
      <c r="C97" s="4">
        <v>11708</v>
      </c>
      <c r="D97" s="4">
        <v>11746</v>
      </c>
      <c r="E97" s="4">
        <v>12142</v>
      </c>
      <c r="F97" s="4">
        <v>12053</v>
      </c>
      <c r="G97" s="4">
        <v>12260</v>
      </c>
      <c r="H97" s="4">
        <v>12384</v>
      </c>
      <c r="I97" s="13">
        <f t="shared" si="0"/>
        <v>12050.142857142857</v>
      </c>
    </row>
    <row r="98" spans="1:9" ht="12" customHeight="1" x14ac:dyDescent="0.2">
      <c r="A98" s="8" t="s">
        <v>134</v>
      </c>
      <c r="B98" s="13">
        <v>247</v>
      </c>
      <c r="C98" s="4">
        <v>238</v>
      </c>
      <c r="D98" s="4">
        <v>240</v>
      </c>
      <c r="E98" s="4">
        <v>226</v>
      </c>
      <c r="F98" s="4">
        <v>217</v>
      </c>
      <c r="G98" s="4">
        <v>213</v>
      </c>
      <c r="H98" s="4">
        <v>203</v>
      </c>
      <c r="I98" s="13">
        <f t="shared" si="0"/>
        <v>226.28571428571428</v>
      </c>
    </row>
    <row r="99" spans="1:9" ht="12" customHeight="1" x14ac:dyDescent="0.2">
      <c r="A99" s="8" t="s">
        <v>135</v>
      </c>
      <c r="B99" s="13">
        <v>33</v>
      </c>
      <c r="C99" s="4">
        <v>29</v>
      </c>
      <c r="D99" s="4">
        <v>34</v>
      </c>
      <c r="E99" s="4">
        <v>36</v>
      </c>
      <c r="F99" s="4">
        <v>36</v>
      </c>
      <c r="G99" s="4">
        <v>35</v>
      </c>
      <c r="H99" s="4">
        <v>33</v>
      </c>
      <c r="I99" s="13">
        <f t="shared" si="0"/>
        <v>33.714285714285715</v>
      </c>
    </row>
    <row r="100" spans="1:9" s="17" customFormat="1" ht="24.75" customHeight="1" x14ac:dyDescent="0.2">
      <c r="A100" s="14" t="s">
        <v>136</v>
      </c>
      <c r="B100" s="15">
        <v>110258</v>
      </c>
      <c r="C100" s="15">
        <v>105334</v>
      </c>
      <c r="D100" s="15">
        <v>103175</v>
      </c>
      <c r="E100" s="15">
        <v>105617</v>
      </c>
      <c r="F100" s="15">
        <v>104567</v>
      </c>
      <c r="G100" s="15">
        <v>106731</v>
      </c>
      <c r="H100" s="15">
        <v>108744</v>
      </c>
      <c r="I100" s="16">
        <f t="shared" si="0"/>
        <v>106346.57142857143</v>
      </c>
    </row>
    <row r="101" spans="1:9" s="25" customFormat="1" ht="16.5" customHeight="1" thickBot="1" x14ac:dyDescent="0.25">
      <c r="A101" s="22" t="s">
        <v>137</v>
      </c>
      <c r="B101" s="23">
        <v>571398</v>
      </c>
      <c r="C101" s="24">
        <v>546466</v>
      </c>
      <c r="D101" s="24">
        <v>531554</v>
      </c>
      <c r="E101" s="24">
        <v>535876</v>
      </c>
      <c r="F101" s="24">
        <v>533611</v>
      </c>
      <c r="G101" s="24">
        <v>548266</v>
      </c>
      <c r="H101" s="24">
        <v>558368</v>
      </c>
      <c r="I101" s="23">
        <f t="shared" si="0"/>
        <v>546505.57142857148</v>
      </c>
    </row>
    <row r="102" spans="1:9" ht="12.75" customHeight="1" thickTop="1" x14ac:dyDescent="0.2">
      <c r="A102" s="9"/>
    </row>
    <row r="103" spans="1:9" x14ac:dyDescent="0.2">
      <c r="A103" s="9"/>
    </row>
    <row r="104" spans="1:9" s="27" customFormat="1" ht="12.75" x14ac:dyDescent="0.2">
      <c r="A104" s="26" t="s">
        <v>1</v>
      </c>
    </row>
    <row r="105" spans="1:9" x14ac:dyDescent="0.2">
      <c r="B105" s="20"/>
    </row>
    <row r="112" spans="1:9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9" width="13.7109375" style="45" customWidth="1"/>
    <col min="10" max="16384" width="9.140625" style="45"/>
  </cols>
  <sheetData>
    <row r="1" spans="1:9" ht="12" customHeight="1" x14ac:dyDescent="0.2">
      <c r="A1" s="43" t="s">
        <v>34</v>
      </c>
      <c r="B1" s="44"/>
      <c r="C1" s="44"/>
      <c r="D1" s="44"/>
      <c r="E1" s="44"/>
      <c r="F1" s="44"/>
      <c r="G1" s="44"/>
      <c r="H1" s="44"/>
    </row>
    <row r="2" spans="1:9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</row>
    <row r="3" spans="1:9" ht="12" customHeight="1" x14ac:dyDescent="0.2">
      <c r="A3" s="46" t="str">
        <f>'Pregnant Women Participating'!A3</f>
        <v>Data as of July 11, 2025</v>
      </c>
      <c r="B3" s="44"/>
      <c r="C3" s="44"/>
      <c r="D3" s="44"/>
      <c r="E3" s="44"/>
      <c r="F3" s="44"/>
      <c r="G3" s="44"/>
      <c r="H3" s="44"/>
    </row>
    <row r="4" spans="1:9" ht="12" customHeight="1" x14ac:dyDescent="0.2">
      <c r="A4" s="44"/>
      <c r="B4" s="44"/>
      <c r="C4" s="44"/>
      <c r="D4" s="44"/>
      <c r="E4" s="44"/>
      <c r="F4" s="44"/>
      <c r="G4" s="44"/>
      <c r="H4" s="44"/>
    </row>
    <row r="5" spans="1:9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50" t="s">
        <v>12</v>
      </c>
    </row>
    <row r="6" spans="1:9" ht="12" customHeight="1" x14ac:dyDescent="0.2">
      <c r="A6" s="51" t="str">
        <f>'Pregnant Women Participating'!A6</f>
        <v>Connecticut</v>
      </c>
      <c r="B6" s="52">
        <v>1550</v>
      </c>
      <c r="C6" s="53">
        <v>1548</v>
      </c>
      <c r="D6" s="53">
        <v>1530</v>
      </c>
      <c r="E6" s="53">
        <v>1543</v>
      </c>
      <c r="F6" s="53">
        <v>1574</v>
      </c>
      <c r="G6" s="53">
        <v>1569</v>
      </c>
      <c r="H6" s="53">
        <v>1604</v>
      </c>
      <c r="I6" s="52">
        <f t="shared" ref="I6:I101" si="0">IF(SUM(B6:H6)&gt;0,AVERAGE(B6:H6),"0")</f>
        <v>1559.7142857142858</v>
      </c>
    </row>
    <row r="7" spans="1:9" ht="12" customHeight="1" x14ac:dyDescent="0.2">
      <c r="A7" s="51" t="str">
        <f>'Pregnant Women Participating'!A7</f>
        <v>Maine</v>
      </c>
      <c r="B7" s="52">
        <v>944</v>
      </c>
      <c r="C7" s="53">
        <v>909</v>
      </c>
      <c r="D7" s="53">
        <v>892</v>
      </c>
      <c r="E7" s="53">
        <v>900</v>
      </c>
      <c r="F7" s="53">
        <v>889</v>
      </c>
      <c r="G7" s="53">
        <v>895</v>
      </c>
      <c r="H7" s="53">
        <v>915</v>
      </c>
      <c r="I7" s="52">
        <f t="shared" si="0"/>
        <v>906.28571428571433</v>
      </c>
    </row>
    <row r="8" spans="1:9" ht="12" customHeight="1" x14ac:dyDescent="0.2">
      <c r="A8" s="51" t="str">
        <f>'Pregnant Women Participating'!A8</f>
        <v>Massachusetts</v>
      </c>
      <c r="B8" s="52">
        <v>4103</v>
      </c>
      <c r="C8" s="53">
        <v>4036</v>
      </c>
      <c r="D8" s="53">
        <v>3980</v>
      </c>
      <c r="E8" s="53">
        <v>4101</v>
      </c>
      <c r="F8" s="53">
        <v>4094</v>
      </c>
      <c r="G8" s="53">
        <v>4209</v>
      </c>
      <c r="H8" s="53">
        <v>4142</v>
      </c>
      <c r="I8" s="52">
        <f t="shared" si="0"/>
        <v>4095</v>
      </c>
    </row>
    <row r="9" spans="1:9" ht="12" customHeight="1" x14ac:dyDescent="0.2">
      <c r="A9" s="51" t="str">
        <f>'Pregnant Women Participating'!A9</f>
        <v>New Hampshire</v>
      </c>
      <c r="B9" s="52">
        <v>616</v>
      </c>
      <c r="C9" s="53">
        <v>614</v>
      </c>
      <c r="D9" s="53">
        <v>619</v>
      </c>
      <c r="E9" s="53">
        <v>627</v>
      </c>
      <c r="F9" s="53">
        <v>630</v>
      </c>
      <c r="G9" s="53">
        <v>642</v>
      </c>
      <c r="H9" s="53">
        <v>649</v>
      </c>
      <c r="I9" s="52">
        <f t="shared" si="0"/>
        <v>628.14285714285711</v>
      </c>
    </row>
    <row r="10" spans="1:9" ht="12" customHeight="1" x14ac:dyDescent="0.2">
      <c r="A10" s="51" t="str">
        <f>'Pregnant Women Participating'!A10</f>
        <v>New York</v>
      </c>
      <c r="B10" s="52">
        <v>14262</v>
      </c>
      <c r="C10" s="53">
        <v>14191</v>
      </c>
      <c r="D10" s="53">
        <v>14178</v>
      </c>
      <c r="E10" s="53">
        <v>14379</v>
      </c>
      <c r="F10" s="53">
        <v>14474</v>
      </c>
      <c r="G10" s="53">
        <v>14685</v>
      </c>
      <c r="H10" s="53">
        <v>14794</v>
      </c>
      <c r="I10" s="52">
        <f t="shared" si="0"/>
        <v>14423.285714285714</v>
      </c>
    </row>
    <row r="11" spans="1:9" ht="12" customHeight="1" x14ac:dyDescent="0.2">
      <c r="A11" s="51" t="str">
        <f>'Pregnant Women Participating'!A11</f>
        <v>Rhode Island</v>
      </c>
      <c r="B11" s="52">
        <v>472</v>
      </c>
      <c r="C11" s="53">
        <v>473</v>
      </c>
      <c r="D11" s="53">
        <v>471</v>
      </c>
      <c r="E11" s="53">
        <v>497</v>
      </c>
      <c r="F11" s="53">
        <v>494</v>
      </c>
      <c r="G11" s="53">
        <v>508</v>
      </c>
      <c r="H11" s="53">
        <v>498</v>
      </c>
      <c r="I11" s="52">
        <f t="shared" si="0"/>
        <v>487.57142857142856</v>
      </c>
    </row>
    <row r="12" spans="1:9" ht="12" customHeight="1" x14ac:dyDescent="0.2">
      <c r="A12" s="51" t="str">
        <f>'Pregnant Women Participating'!A12</f>
        <v>Vermont</v>
      </c>
      <c r="B12" s="52">
        <v>739</v>
      </c>
      <c r="C12" s="53">
        <v>721</v>
      </c>
      <c r="D12" s="53">
        <v>690</v>
      </c>
      <c r="E12" s="53">
        <v>710</v>
      </c>
      <c r="F12" s="53">
        <v>709</v>
      </c>
      <c r="G12" s="53">
        <v>721</v>
      </c>
      <c r="H12" s="53">
        <v>723</v>
      </c>
      <c r="I12" s="52">
        <f t="shared" si="0"/>
        <v>716.14285714285711</v>
      </c>
    </row>
    <row r="13" spans="1:9" ht="12" customHeight="1" x14ac:dyDescent="0.2">
      <c r="A13" s="51" t="str">
        <f>'Pregnant Women Participating'!A13</f>
        <v>Virgin Islands</v>
      </c>
      <c r="B13" s="52">
        <v>57</v>
      </c>
      <c r="C13" s="53">
        <v>59</v>
      </c>
      <c r="D13" s="53">
        <v>56</v>
      </c>
      <c r="E13" s="53">
        <v>62</v>
      </c>
      <c r="F13" s="53">
        <v>69</v>
      </c>
      <c r="G13" s="53">
        <v>66</v>
      </c>
      <c r="H13" s="53">
        <v>69</v>
      </c>
      <c r="I13" s="52">
        <f t="shared" si="0"/>
        <v>62.571428571428569</v>
      </c>
    </row>
    <row r="14" spans="1:9" ht="12" customHeight="1" x14ac:dyDescent="0.2">
      <c r="A14" s="51" t="str">
        <f>'Pregnant Women Participating'!A14</f>
        <v>Pleasant Point, ME</v>
      </c>
      <c r="B14" s="52">
        <v>1</v>
      </c>
      <c r="C14" s="53">
        <v>1</v>
      </c>
      <c r="D14" s="53">
        <v>1</v>
      </c>
      <c r="E14" s="53">
        <v>1</v>
      </c>
      <c r="F14" s="53">
        <v>1</v>
      </c>
      <c r="G14" s="53">
        <v>1</v>
      </c>
      <c r="H14" s="53">
        <v>1</v>
      </c>
      <c r="I14" s="52">
        <f t="shared" si="0"/>
        <v>1</v>
      </c>
    </row>
    <row r="15" spans="1:9" s="57" customFormat="1" ht="24.75" customHeight="1" x14ac:dyDescent="0.2">
      <c r="A15" s="54" t="str">
        <f>'Pregnant Women Participating'!A15</f>
        <v>Northeast Region</v>
      </c>
      <c r="B15" s="55">
        <v>22744</v>
      </c>
      <c r="C15" s="56">
        <v>22552</v>
      </c>
      <c r="D15" s="56">
        <v>22417</v>
      </c>
      <c r="E15" s="56">
        <v>22820</v>
      </c>
      <c r="F15" s="56">
        <v>22934</v>
      </c>
      <c r="G15" s="56">
        <v>23296</v>
      </c>
      <c r="H15" s="56">
        <v>23395</v>
      </c>
      <c r="I15" s="55">
        <f t="shared" si="0"/>
        <v>22879.714285714286</v>
      </c>
    </row>
    <row r="16" spans="1:9" ht="12" customHeight="1" x14ac:dyDescent="0.2">
      <c r="A16" s="51" t="str">
        <f>'Pregnant Women Participating'!A16</f>
        <v>Delaware</v>
      </c>
      <c r="B16" s="53">
        <v>560</v>
      </c>
      <c r="C16" s="53">
        <v>576</v>
      </c>
      <c r="D16" s="53">
        <v>545</v>
      </c>
      <c r="E16" s="53">
        <v>524</v>
      </c>
      <c r="F16" s="53">
        <v>517</v>
      </c>
      <c r="G16" s="53">
        <v>537</v>
      </c>
      <c r="H16" s="53">
        <v>560</v>
      </c>
      <c r="I16" s="52">
        <f t="shared" si="0"/>
        <v>545.57142857142856</v>
      </c>
    </row>
    <row r="17" spans="1:9" ht="12" customHeight="1" x14ac:dyDescent="0.2">
      <c r="A17" s="51" t="str">
        <f>'Pregnant Women Participating'!A17</f>
        <v>District of Columbia</v>
      </c>
      <c r="B17" s="53">
        <v>303</v>
      </c>
      <c r="C17" s="53">
        <v>319</v>
      </c>
      <c r="D17" s="53">
        <v>305</v>
      </c>
      <c r="E17" s="53">
        <v>323</v>
      </c>
      <c r="F17" s="53">
        <v>311</v>
      </c>
      <c r="G17" s="53">
        <v>323</v>
      </c>
      <c r="H17" s="53">
        <v>343</v>
      </c>
      <c r="I17" s="52">
        <f t="shared" si="0"/>
        <v>318.14285714285717</v>
      </c>
    </row>
    <row r="18" spans="1:9" ht="12" customHeight="1" x14ac:dyDescent="0.2">
      <c r="A18" s="51" t="str">
        <f>'Pregnant Women Participating'!A18</f>
        <v>Maryland</v>
      </c>
      <c r="B18" s="53">
        <v>4047</v>
      </c>
      <c r="C18" s="53">
        <v>4017</v>
      </c>
      <c r="D18" s="53">
        <v>3952</v>
      </c>
      <c r="E18" s="53">
        <v>3960</v>
      </c>
      <c r="F18" s="53">
        <v>4005</v>
      </c>
      <c r="G18" s="53">
        <v>4108</v>
      </c>
      <c r="H18" s="53">
        <v>4225</v>
      </c>
      <c r="I18" s="52">
        <f t="shared" si="0"/>
        <v>4044.8571428571427</v>
      </c>
    </row>
    <row r="19" spans="1:9" ht="12" customHeight="1" x14ac:dyDescent="0.2">
      <c r="A19" s="51" t="str">
        <f>'Pregnant Women Participating'!A19</f>
        <v>New Jersey</v>
      </c>
      <c r="B19" s="53">
        <v>6296</v>
      </c>
      <c r="C19" s="53">
        <v>6296</v>
      </c>
      <c r="D19" s="53">
        <v>6216</v>
      </c>
      <c r="E19" s="53">
        <v>6340</v>
      </c>
      <c r="F19" s="53">
        <v>6477</v>
      </c>
      <c r="G19" s="53">
        <v>6663</v>
      </c>
      <c r="H19" s="53">
        <v>6706</v>
      </c>
      <c r="I19" s="52">
        <f t="shared" si="0"/>
        <v>6427.7142857142853</v>
      </c>
    </row>
    <row r="20" spans="1:9" ht="12" customHeight="1" x14ac:dyDescent="0.2">
      <c r="A20" s="51" t="str">
        <f>'Pregnant Women Participating'!A20</f>
        <v>Pennsylvania</v>
      </c>
      <c r="B20" s="53">
        <v>5892</v>
      </c>
      <c r="C20" s="53">
        <v>5788</v>
      </c>
      <c r="D20" s="53">
        <v>5631</v>
      </c>
      <c r="E20" s="53">
        <v>5684</v>
      </c>
      <c r="F20" s="53">
        <v>5681</v>
      </c>
      <c r="G20" s="53">
        <v>5731</v>
      </c>
      <c r="H20" s="53">
        <v>5842</v>
      </c>
      <c r="I20" s="52">
        <f t="shared" si="0"/>
        <v>5749.8571428571431</v>
      </c>
    </row>
    <row r="21" spans="1:9" ht="12" customHeight="1" x14ac:dyDescent="0.2">
      <c r="A21" s="51" t="str">
        <f>'Pregnant Women Participating'!A21</f>
        <v>Puerto Rico</v>
      </c>
      <c r="B21" s="53">
        <v>2848</v>
      </c>
      <c r="C21" s="53">
        <v>2690</v>
      </c>
      <c r="D21" s="53">
        <v>2695</v>
      </c>
      <c r="E21" s="53">
        <v>2639</v>
      </c>
      <c r="F21" s="53">
        <v>2647</v>
      </c>
      <c r="G21" s="53">
        <v>2620</v>
      </c>
      <c r="H21" s="53">
        <v>2573</v>
      </c>
      <c r="I21" s="52">
        <f t="shared" si="0"/>
        <v>2673.1428571428573</v>
      </c>
    </row>
    <row r="22" spans="1:9" ht="12" customHeight="1" x14ac:dyDescent="0.2">
      <c r="A22" s="51" t="str">
        <f>'Pregnant Women Participating'!A22</f>
        <v>Virginia</v>
      </c>
      <c r="B22" s="53">
        <v>3487</v>
      </c>
      <c r="C22" s="53">
        <v>3432</v>
      </c>
      <c r="D22" s="53">
        <v>3413</v>
      </c>
      <c r="E22" s="53">
        <v>3402</v>
      </c>
      <c r="F22" s="53">
        <v>3373</v>
      </c>
      <c r="G22" s="53">
        <v>3485</v>
      </c>
      <c r="H22" s="53">
        <v>3580</v>
      </c>
      <c r="I22" s="52">
        <f t="shared" si="0"/>
        <v>3453.1428571428573</v>
      </c>
    </row>
    <row r="23" spans="1:9" ht="12" customHeight="1" x14ac:dyDescent="0.2">
      <c r="A23" s="51" t="str">
        <f>'Pregnant Women Participating'!A23</f>
        <v>West Virginia</v>
      </c>
      <c r="B23" s="53">
        <v>1207</v>
      </c>
      <c r="C23" s="53">
        <v>1183</v>
      </c>
      <c r="D23" s="53">
        <v>1153</v>
      </c>
      <c r="E23" s="53">
        <v>1163</v>
      </c>
      <c r="F23" s="53">
        <v>1168</v>
      </c>
      <c r="G23" s="53">
        <v>1187</v>
      </c>
      <c r="H23" s="53">
        <v>1222</v>
      </c>
      <c r="I23" s="52">
        <f t="shared" si="0"/>
        <v>1183.2857142857142</v>
      </c>
    </row>
    <row r="24" spans="1:9" s="57" customFormat="1" ht="24.75" customHeight="1" x14ac:dyDescent="0.2">
      <c r="A24" s="54" t="str">
        <f>'Pregnant Women Participating'!A24</f>
        <v>Mid-Atlantic Region</v>
      </c>
      <c r="B24" s="56">
        <v>24640</v>
      </c>
      <c r="C24" s="56">
        <v>24301</v>
      </c>
      <c r="D24" s="56">
        <v>23910</v>
      </c>
      <c r="E24" s="56">
        <v>24035</v>
      </c>
      <c r="F24" s="56">
        <v>24179</v>
      </c>
      <c r="G24" s="56">
        <v>24654</v>
      </c>
      <c r="H24" s="56">
        <v>25051</v>
      </c>
      <c r="I24" s="55">
        <f t="shared" si="0"/>
        <v>24395.714285714286</v>
      </c>
    </row>
    <row r="25" spans="1:9" ht="12" customHeight="1" x14ac:dyDescent="0.2">
      <c r="A25" s="51" t="str">
        <f>'Pregnant Women Participating'!A25</f>
        <v>Alabama</v>
      </c>
      <c r="B25" s="53">
        <v>2388</v>
      </c>
      <c r="C25" s="53">
        <v>2352</v>
      </c>
      <c r="D25" s="53">
        <v>2281</v>
      </c>
      <c r="E25" s="53">
        <v>2306</v>
      </c>
      <c r="F25" s="53">
        <v>2354</v>
      </c>
      <c r="G25" s="53">
        <v>2431</v>
      </c>
      <c r="H25" s="53">
        <v>2448</v>
      </c>
      <c r="I25" s="52">
        <f t="shared" si="0"/>
        <v>2365.7142857142858</v>
      </c>
    </row>
    <row r="26" spans="1:9" ht="12" customHeight="1" x14ac:dyDescent="0.2">
      <c r="A26" s="51" t="str">
        <f>'Pregnant Women Participating'!A26</f>
        <v>Florida</v>
      </c>
      <c r="B26" s="53">
        <v>14964</v>
      </c>
      <c r="C26" s="53">
        <v>14890</v>
      </c>
      <c r="D26" s="53">
        <v>14747</v>
      </c>
      <c r="E26" s="53">
        <v>14880</v>
      </c>
      <c r="F26" s="53">
        <v>15188</v>
      </c>
      <c r="G26" s="53">
        <v>15326</v>
      </c>
      <c r="H26" s="53">
        <v>15045</v>
      </c>
      <c r="I26" s="52">
        <f t="shared" si="0"/>
        <v>15005.714285714286</v>
      </c>
    </row>
    <row r="27" spans="1:9" ht="12" customHeight="1" x14ac:dyDescent="0.2">
      <c r="A27" s="51" t="str">
        <f>'Pregnant Women Participating'!A27</f>
        <v>Georgia</v>
      </c>
      <c r="B27" s="53">
        <v>6206</v>
      </c>
      <c r="C27" s="53">
        <v>6308</v>
      </c>
      <c r="D27" s="53">
        <v>6341</v>
      </c>
      <c r="E27" s="53">
        <v>6300</v>
      </c>
      <c r="F27" s="53">
        <v>6385</v>
      </c>
      <c r="G27" s="53">
        <v>6617</v>
      </c>
      <c r="H27" s="53">
        <v>6733</v>
      </c>
      <c r="I27" s="52">
        <f t="shared" si="0"/>
        <v>6412.8571428571431</v>
      </c>
    </row>
    <row r="28" spans="1:9" ht="12" customHeight="1" x14ac:dyDescent="0.2">
      <c r="A28" s="51" t="str">
        <f>'Pregnant Women Participating'!A28</f>
        <v>Kentucky</v>
      </c>
      <c r="B28" s="53">
        <v>2944</v>
      </c>
      <c r="C28" s="53">
        <v>2945</v>
      </c>
      <c r="D28" s="53">
        <v>2895</v>
      </c>
      <c r="E28" s="53">
        <v>2947</v>
      </c>
      <c r="F28" s="53">
        <v>2948</v>
      </c>
      <c r="G28" s="53">
        <v>2975</v>
      </c>
      <c r="H28" s="53">
        <v>3002</v>
      </c>
      <c r="I28" s="52">
        <f t="shared" si="0"/>
        <v>2950.8571428571427</v>
      </c>
    </row>
    <row r="29" spans="1:9" ht="12" customHeight="1" x14ac:dyDescent="0.2">
      <c r="A29" s="51" t="str">
        <f>'Pregnant Women Participating'!A29</f>
        <v>Mississippi</v>
      </c>
      <c r="B29" s="53">
        <v>1169</v>
      </c>
      <c r="C29" s="53">
        <v>1158</v>
      </c>
      <c r="D29" s="53">
        <v>1139</v>
      </c>
      <c r="E29" s="53">
        <v>1150</v>
      </c>
      <c r="F29" s="53">
        <v>1150</v>
      </c>
      <c r="G29" s="53">
        <v>1174</v>
      </c>
      <c r="H29" s="53">
        <v>1171</v>
      </c>
      <c r="I29" s="52">
        <f t="shared" si="0"/>
        <v>1158.7142857142858</v>
      </c>
    </row>
    <row r="30" spans="1:9" ht="12" customHeight="1" x14ac:dyDescent="0.2">
      <c r="A30" s="51" t="str">
        <f>'Pregnant Women Participating'!A30</f>
        <v>North Carolina</v>
      </c>
      <c r="B30" s="53">
        <v>9539</v>
      </c>
      <c r="C30" s="53">
        <v>9508</v>
      </c>
      <c r="D30" s="53">
        <v>9434</v>
      </c>
      <c r="E30" s="53">
        <v>9495</v>
      </c>
      <c r="F30" s="53">
        <v>9559</v>
      </c>
      <c r="G30" s="53">
        <v>9838</v>
      </c>
      <c r="H30" s="53">
        <v>9841</v>
      </c>
      <c r="I30" s="52">
        <f t="shared" si="0"/>
        <v>9602</v>
      </c>
    </row>
    <row r="31" spans="1:9" ht="12" customHeight="1" x14ac:dyDescent="0.2">
      <c r="A31" s="51" t="str">
        <f>'Pregnant Women Participating'!A31</f>
        <v>South Carolina</v>
      </c>
      <c r="B31" s="53">
        <v>2744</v>
      </c>
      <c r="C31" s="53">
        <v>2701</v>
      </c>
      <c r="D31" s="53">
        <v>2648</v>
      </c>
      <c r="E31" s="53">
        <v>2660</v>
      </c>
      <c r="F31" s="53">
        <v>2731</v>
      </c>
      <c r="G31" s="53">
        <v>2792</v>
      </c>
      <c r="H31" s="53">
        <v>2893</v>
      </c>
      <c r="I31" s="52">
        <f t="shared" si="0"/>
        <v>2738.4285714285716</v>
      </c>
    </row>
    <row r="32" spans="1:9" ht="12" customHeight="1" x14ac:dyDescent="0.2">
      <c r="A32" s="51" t="str">
        <f>'Pregnant Women Participating'!A32</f>
        <v>Tennessee</v>
      </c>
      <c r="B32" s="53">
        <v>5185</v>
      </c>
      <c r="C32" s="53">
        <v>5123</v>
      </c>
      <c r="D32" s="53">
        <v>5234</v>
      </c>
      <c r="E32" s="53">
        <v>5383</v>
      </c>
      <c r="F32" s="53">
        <v>5521</v>
      </c>
      <c r="G32" s="53">
        <v>5737</v>
      </c>
      <c r="H32" s="53">
        <v>5887</v>
      </c>
      <c r="I32" s="52">
        <f t="shared" si="0"/>
        <v>5438.5714285714284</v>
      </c>
    </row>
    <row r="33" spans="1:9" ht="12" customHeight="1" x14ac:dyDescent="0.2">
      <c r="A33" s="51" t="str">
        <f>'Pregnant Women Participating'!A33</f>
        <v>Choctaw Indians, MS</v>
      </c>
      <c r="B33" s="53">
        <v>8</v>
      </c>
      <c r="C33" s="53">
        <v>8</v>
      </c>
      <c r="D33" s="53">
        <v>9</v>
      </c>
      <c r="E33" s="53">
        <v>8</v>
      </c>
      <c r="F33" s="53">
        <v>9</v>
      </c>
      <c r="G33" s="53">
        <v>9</v>
      </c>
      <c r="H33" s="53">
        <v>8</v>
      </c>
      <c r="I33" s="52">
        <f t="shared" si="0"/>
        <v>8.4285714285714288</v>
      </c>
    </row>
    <row r="34" spans="1:9" ht="12" customHeight="1" x14ac:dyDescent="0.2">
      <c r="A34" s="51" t="str">
        <f>'Pregnant Women Participating'!A34</f>
        <v>Eastern Cherokee, NC</v>
      </c>
      <c r="B34" s="53">
        <v>28</v>
      </c>
      <c r="C34" s="53">
        <v>31</v>
      </c>
      <c r="D34" s="53">
        <v>32</v>
      </c>
      <c r="E34" s="53">
        <v>29</v>
      </c>
      <c r="F34" s="53">
        <v>28</v>
      </c>
      <c r="G34" s="53">
        <v>30</v>
      </c>
      <c r="H34" s="53">
        <v>30</v>
      </c>
      <c r="I34" s="52">
        <f t="shared" si="0"/>
        <v>29.714285714285715</v>
      </c>
    </row>
    <row r="35" spans="1:9" s="57" customFormat="1" ht="24.75" customHeight="1" x14ac:dyDescent="0.2">
      <c r="A35" s="54" t="str">
        <f>'Pregnant Women Participating'!A35</f>
        <v>Southeast Region</v>
      </c>
      <c r="B35" s="56">
        <v>45175</v>
      </c>
      <c r="C35" s="56">
        <v>45024</v>
      </c>
      <c r="D35" s="56">
        <v>44760</v>
      </c>
      <c r="E35" s="56">
        <v>45158</v>
      </c>
      <c r="F35" s="56">
        <v>45873</v>
      </c>
      <c r="G35" s="56">
        <v>46929</v>
      </c>
      <c r="H35" s="56">
        <v>47058</v>
      </c>
      <c r="I35" s="55">
        <f t="shared" si="0"/>
        <v>45711</v>
      </c>
    </row>
    <row r="36" spans="1:9" ht="12" customHeight="1" x14ac:dyDescent="0.2">
      <c r="A36" s="51" t="str">
        <f>'Pregnant Women Participating'!A36</f>
        <v>Illinois</v>
      </c>
      <c r="B36" s="53">
        <v>4583</v>
      </c>
      <c r="C36" s="53">
        <v>4641</v>
      </c>
      <c r="D36" s="53">
        <v>4612</v>
      </c>
      <c r="E36" s="53">
        <v>4631</v>
      </c>
      <c r="F36" s="53">
        <v>4674</v>
      </c>
      <c r="G36" s="53">
        <v>4687</v>
      </c>
      <c r="H36" s="53">
        <v>4829</v>
      </c>
      <c r="I36" s="52">
        <f t="shared" si="0"/>
        <v>4665.2857142857147</v>
      </c>
    </row>
    <row r="37" spans="1:9" ht="12" customHeight="1" x14ac:dyDescent="0.2">
      <c r="A37" s="51" t="str">
        <f>'Pregnant Women Participating'!A37</f>
        <v>Indiana</v>
      </c>
      <c r="B37" s="53">
        <v>6900</v>
      </c>
      <c r="C37" s="53">
        <v>6821</v>
      </c>
      <c r="D37" s="53">
        <v>6724</v>
      </c>
      <c r="E37" s="53">
        <v>6781</v>
      </c>
      <c r="F37" s="53">
        <v>6924</v>
      </c>
      <c r="G37" s="53">
        <v>7020</v>
      </c>
      <c r="H37" s="53">
        <v>7056</v>
      </c>
      <c r="I37" s="52">
        <f t="shared" si="0"/>
        <v>6889.4285714285716</v>
      </c>
    </row>
    <row r="38" spans="1:9" ht="12" customHeight="1" x14ac:dyDescent="0.2">
      <c r="A38" s="51" t="str">
        <f>'Pregnant Women Participating'!A38</f>
        <v>Iowa</v>
      </c>
      <c r="B38" s="53">
        <v>2569</v>
      </c>
      <c r="C38" s="53">
        <v>2516</v>
      </c>
      <c r="D38" s="53">
        <v>2468</v>
      </c>
      <c r="E38" s="53">
        <v>2409</v>
      </c>
      <c r="F38" s="53">
        <v>2384</v>
      </c>
      <c r="G38" s="53">
        <v>2374</v>
      </c>
      <c r="H38" s="53">
        <v>2434</v>
      </c>
      <c r="I38" s="52">
        <f t="shared" si="0"/>
        <v>2450.5714285714284</v>
      </c>
    </row>
    <row r="39" spans="1:9" ht="12" customHeight="1" x14ac:dyDescent="0.2">
      <c r="A39" s="51" t="str">
        <f>'Pregnant Women Participating'!A39</f>
        <v>Michigan</v>
      </c>
      <c r="B39" s="53">
        <v>6915</v>
      </c>
      <c r="C39" s="53">
        <v>6935</v>
      </c>
      <c r="D39" s="53">
        <v>6794</v>
      </c>
      <c r="E39" s="53">
        <v>6748</v>
      </c>
      <c r="F39" s="53">
        <v>6769</v>
      </c>
      <c r="G39" s="53">
        <v>6799</v>
      </c>
      <c r="H39" s="53">
        <v>6906</v>
      </c>
      <c r="I39" s="52">
        <f t="shared" si="0"/>
        <v>6838</v>
      </c>
    </row>
    <row r="40" spans="1:9" ht="12" customHeight="1" x14ac:dyDescent="0.2">
      <c r="A40" s="51" t="str">
        <f>'Pregnant Women Participating'!A40</f>
        <v>Minnesota</v>
      </c>
      <c r="B40" s="53">
        <v>4617</v>
      </c>
      <c r="C40" s="53">
        <v>4576</v>
      </c>
      <c r="D40" s="53">
        <v>4610</v>
      </c>
      <c r="E40" s="53">
        <v>4675</v>
      </c>
      <c r="F40" s="53">
        <v>4640</v>
      </c>
      <c r="G40" s="53">
        <v>4718</v>
      </c>
      <c r="H40" s="53">
        <v>4763</v>
      </c>
      <c r="I40" s="52">
        <f t="shared" si="0"/>
        <v>4657</v>
      </c>
    </row>
    <row r="41" spans="1:9" ht="12" customHeight="1" x14ac:dyDescent="0.2">
      <c r="A41" s="51" t="str">
        <f>'Pregnant Women Participating'!A41</f>
        <v>Ohio</v>
      </c>
      <c r="B41" s="53">
        <v>6550</v>
      </c>
      <c r="C41" s="53">
        <v>6549</v>
      </c>
      <c r="D41" s="53">
        <v>6480</v>
      </c>
      <c r="E41" s="53">
        <v>6464</v>
      </c>
      <c r="F41" s="53">
        <v>6457</v>
      </c>
      <c r="G41" s="53">
        <v>6531</v>
      </c>
      <c r="H41" s="53">
        <v>6666</v>
      </c>
      <c r="I41" s="52">
        <f t="shared" si="0"/>
        <v>6528.1428571428569</v>
      </c>
    </row>
    <row r="42" spans="1:9" ht="12" customHeight="1" x14ac:dyDescent="0.2">
      <c r="A42" s="51" t="str">
        <f>'Pregnant Women Participating'!A42</f>
        <v>Wisconsin</v>
      </c>
      <c r="B42" s="53">
        <v>3972</v>
      </c>
      <c r="C42" s="53">
        <v>3924</v>
      </c>
      <c r="D42" s="53">
        <v>3871</v>
      </c>
      <c r="E42" s="53">
        <v>3927</v>
      </c>
      <c r="F42" s="53">
        <v>3960</v>
      </c>
      <c r="G42" s="53">
        <v>4003</v>
      </c>
      <c r="H42" s="53">
        <v>3910</v>
      </c>
      <c r="I42" s="52">
        <f t="shared" si="0"/>
        <v>3938.1428571428573</v>
      </c>
    </row>
    <row r="43" spans="1:9" s="57" customFormat="1" ht="24.75" customHeight="1" x14ac:dyDescent="0.2">
      <c r="A43" s="54" t="str">
        <f>'Pregnant Women Participating'!A43</f>
        <v>Midwest Region</v>
      </c>
      <c r="B43" s="56">
        <v>36106</v>
      </c>
      <c r="C43" s="56">
        <v>35962</v>
      </c>
      <c r="D43" s="56">
        <v>35559</v>
      </c>
      <c r="E43" s="56">
        <v>35635</v>
      </c>
      <c r="F43" s="56">
        <v>35808</v>
      </c>
      <c r="G43" s="56">
        <v>36132</v>
      </c>
      <c r="H43" s="56">
        <v>36564</v>
      </c>
      <c r="I43" s="55">
        <f t="shared" si="0"/>
        <v>35966.571428571428</v>
      </c>
    </row>
    <row r="44" spans="1:9" ht="12" customHeight="1" x14ac:dyDescent="0.2">
      <c r="A44" s="51" t="str">
        <f>'Pregnant Women Participating'!A44</f>
        <v>Arizona</v>
      </c>
      <c r="B44" s="53">
        <v>4724</v>
      </c>
      <c r="C44" s="53">
        <v>4689</v>
      </c>
      <c r="D44" s="53">
        <v>4656</v>
      </c>
      <c r="E44" s="53">
        <v>4740</v>
      </c>
      <c r="F44" s="53">
        <v>4723</v>
      </c>
      <c r="G44" s="53">
        <v>4757</v>
      </c>
      <c r="H44" s="53">
        <v>4747</v>
      </c>
      <c r="I44" s="52">
        <f t="shared" si="0"/>
        <v>4719.4285714285716</v>
      </c>
    </row>
    <row r="45" spans="1:9" ht="12" customHeight="1" x14ac:dyDescent="0.2">
      <c r="A45" s="51" t="str">
        <f>'Pregnant Women Participating'!A45</f>
        <v>Arkansas</v>
      </c>
      <c r="B45" s="53">
        <v>2204</v>
      </c>
      <c r="C45" s="53">
        <v>2151</v>
      </c>
      <c r="D45" s="53">
        <v>2123</v>
      </c>
      <c r="E45" s="53">
        <v>2172</v>
      </c>
      <c r="F45" s="53">
        <v>2178</v>
      </c>
      <c r="G45" s="53">
        <v>2215</v>
      </c>
      <c r="H45" s="53">
        <v>2258</v>
      </c>
      <c r="I45" s="52">
        <f t="shared" si="0"/>
        <v>2185.8571428571427</v>
      </c>
    </row>
    <row r="46" spans="1:9" ht="12" customHeight="1" x14ac:dyDescent="0.2">
      <c r="A46" s="51" t="str">
        <f>'Pregnant Women Participating'!A46</f>
        <v>Louisiana</v>
      </c>
      <c r="B46" s="53">
        <v>2579</v>
      </c>
      <c r="C46" s="53">
        <v>2491</v>
      </c>
      <c r="D46" s="53">
        <v>2469</v>
      </c>
      <c r="E46" s="53">
        <v>2505</v>
      </c>
      <c r="F46" s="53">
        <v>2561</v>
      </c>
      <c r="G46" s="53">
        <v>2576</v>
      </c>
      <c r="H46" s="53">
        <v>2628</v>
      </c>
      <c r="I46" s="52">
        <f t="shared" si="0"/>
        <v>2544.1428571428573</v>
      </c>
    </row>
    <row r="47" spans="1:9" ht="12" customHeight="1" x14ac:dyDescent="0.2">
      <c r="A47" s="51" t="str">
        <f>'Pregnant Women Participating'!A47</f>
        <v>New Mexico</v>
      </c>
      <c r="B47" s="53">
        <v>2253</v>
      </c>
      <c r="C47" s="53">
        <v>2239</v>
      </c>
      <c r="D47" s="53">
        <v>2264</v>
      </c>
      <c r="E47" s="53">
        <v>2324</v>
      </c>
      <c r="F47" s="53">
        <v>2399</v>
      </c>
      <c r="G47" s="53">
        <v>2422</v>
      </c>
      <c r="H47" s="53">
        <v>2487</v>
      </c>
      <c r="I47" s="52">
        <f t="shared" si="0"/>
        <v>2341.1428571428573</v>
      </c>
    </row>
    <row r="48" spans="1:9" ht="12" customHeight="1" x14ac:dyDescent="0.2">
      <c r="A48" s="51" t="str">
        <f>'Pregnant Women Participating'!A48</f>
        <v>Oklahoma</v>
      </c>
      <c r="B48" s="53">
        <v>3295</v>
      </c>
      <c r="C48" s="53">
        <v>3280</v>
      </c>
      <c r="D48" s="53">
        <v>3211</v>
      </c>
      <c r="E48" s="53">
        <v>3260</v>
      </c>
      <c r="F48" s="53">
        <v>3202</v>
      </c>
      <c r="G48" s="53">
        <v>3276</v>
      </c>
      <c r="H48" s="53">
        <v>2864</v>
      </c>
      <c r="I48" s="52">
        <f t="shared" si="0"/>
        <v>3198.2857142857142</v>
      </c>
    </row>
    <row r="49" spans="1:9" ht="12" customHeight="1" x14ac:dyDescent="0.2">
      <c r="A49" s="51" t="str">
        <f>'Pregnant Women Participating'!A49</f>
        <v>Texas</v>
      </c>
      <c r="B49" s="53">
        <v>23068</v>
      </c>
      <c r="C49" s="53">
        <v>22666</v>
      </c>
      <c r="D49" s="53">
        <v>22562</v>
      </c>
      <c r="E49" s="53">
        <v>22900</v>
      </c>
      <c r="F49" s="53">
        <v>23173</v>
      </c>
      <c r="G49" s="53">
        <v>23610</v>
      </c>
      <c r="H49" s="53">
        <v>24070</v>
      </c>
      <c r="I49" s="52">
        <f t="shared" si="0"/>
        <v>23149.857142857141</v>
      </c>
    </row>
    <row r="50" spans="1:9" ht="12" customHeight="1" x14ac:dyDescent="0.2">
      <c r="A50" s="51" t="str">
        <f>'Pregnant Women Participating'!A50</f>
        <v>Utah</v>
      </c>
      <c r="B50" s="53">
        <v>3441</v>
      </c>
      <c r="C50" s="53">
        <v>3453</v>
      </c>
      <c r="D50" s="53">
        <v>3435</v>
      </c>
      <c r="E50" s="53">
        <v>3480</v>
      </c>
      <c r="F50" s="53">
        <v>3481</v>
      </c>
      <c r="G50" s="53">
        <v>3538</v>
      </c>
      <c r="H50" s="53">
        <v>3506</v>
      </c>
      <c r="I50" s="52">
        <f t="shared" si="0"/>
        <v>3476.2857142857142</v>
      </c>
    </row>
    <row r="51" spans="1:9" ht="12" customHeight="1" x14ac:dyDescent="0.2">
      <c r="A51" s="51" t="str">
        <f>'Pregnant Women Participating'!A51</f>
        <v>Inter-Tribal Council, AZ</v>
      </c>
      <c r="B51" s="53">
        <v>177</v>
      </c>
      <c r="C51" s="53">
        <v>171</v>
      </c>
      <c r="D51" s="53">
        <v>174</v>
      </c>
      <c r="E51" s="53">
        <v>184</v>
      </c>
      <c r="F51" s="53">
        <v>173</v>
      </c>
      <c r="G51" s="53">
        <v>177</v>
      </c>
      <c r="H51" s="53">
        <v>186</v>
      </c>
      <c r="I51" s="52">
        <f t="shared" si="0"/>
        <v>177.42857142857142</v>
      </c>
    </row>
    <row r="52" spans="1:9" ht="12" customHeight="1" x14ac:dyDescent="0.2">
      <c r="A52" s="51" t="str">
        <f>'Pregnant Women Participating'!A52</f>
        <v>Navajo Nation, AZ</v>
      </c>
      <c r="B52" s="53">
        <v>182</v>
      </c>
      <c r="C52" s="53">
        <v>177</v>
      </c>
      <c r="D52" s="53">
        <v>172</v>
      </c>
      <c r="E52" s="53">
        <v>173</v>
      </c>
      <c r="F52" s="53">
        <v>167</v>
      </c>
      <c r="G52" s="53">
        <v>175</v>
      </c>
      <c r="H52" s="53">
        <v>179</v>
      </c>
      <c r="I52" s="52">
        <f t="shared" si="0"/>
        <v>175</v>
      </c>
    </row>
    <row r="53" spans="1:9" ht="12" customHeight="1" x14ac:dyDescent="0.2">
      <c r="A53" s="51" t="str">
        <f>'Pregnant Women Participating'!A53</f>
        <v>Acoma, Canoncito &amp; Laguna, NM</v>
      </c>
      <c r="B53" s="53">
        <v>16</v>
      </c>
      <c r="C53" s="53">
        <v>18</v>
      </c>
      <c r="D53" s="53">
        <v>19</v>
      </c>
      <c r="E53" s="53">
        <v>15</v>
      </c>
      <c r="F53" s="53">
        <v>11</v>
      </c>
      <c r="G53" s="53">
        <v>10</v>
      </c>
      <c r="H53" s="53">
        <v>12</v>
      </c>
      <c r="I53" s="52">
        <f t="shared" si="0"/>
        <v>14.428571428571429</v>
      </c>
    </row>
    <row r="54" spans="1:9" ht="12" customHeight="1" x14ac:dyDescent="0.2">
      <c r="A54" s="51" t="str">
        <f>'Pregnant Women Participating'!A54</f>
        <v>Eight Northern Pueblos, NM</v>
      </c>
      <c r="B54" s="53">
        <v>13</v>
      </c>
      <c r="C54" s="53">
        <v>14</v>
      </c>
      <c r="D54" s="53">
        <v>13</v>
      </c>
      <c r="E54" s="53">
        <v>12</v>
      </c>
      <c r="F54" s="53">
        <v>12</v>
      </c>
      <c r="G54" s="53">
        <v>11</v>
      </c>
      <c r="H54" s="53">
        <v>12</v>
      </c>
      <c r="I54" s="52">
        <f t="shared" si="0"/>
        <v>12.428571428571429</v>
      </c>
    </row>
    <row r="55" spans="1:9" ht="12" customHeight="1" x14ac:dyDescent="0.2">
      <c r="A55" s="51" t="str">
        <f>'Pregnant Women Participating'!A55</f>
        <v>Five Sandoval Pueblos, NM</v>
      </c>
      <c r="B55" s="53">
        <v>4</v>
      </c>
      <c r="C55" s="53">
        <v>4</v>
      </c>
      <c r="D55" s="53">
        <v>5</v>
      </c>
      <c r="E55" s="53">
        <v>4</v>
      </c>
      <c r="F55" s="53">
        <v>5</v>
      </c>
      <c r="G55" s="53">
        <v>3</v>
      </c>
      <c r="H55" s="53">
        <v>4</v>
      </c>
      <c r="I55" s="52">
        <f t="shared" si="0"/>
        <v>4.1428571428571432</v>
      </c>
    </row>
    <row r="56" spans="1:9" ht="12" customHeight="1" x14ac:dyDescent="0.2">
      <c r="A56" s="51" t="str">
        <f>'Pregnant Women Participating'!A56</f>
        <v>Isleta Pueblo, NM</v>
      </c>
      <c r="B56" s="53">
        <v>46</v>
      </c>
      <c r="C56" s="53">
        <v>39</v>
      </c>
      <c r="D56" s="53">
        <v>39</v>
      </c>
      <c r="E56" s="53">
        <v>49</v>
      </c>
      <c r="F56" s="53">
        <v>52</v>
      </c>
      <c r="G56" s="53">
        <v>46</v>
      </c>
      <c r="H56" s="53">
        <v>50</v>
      </c>
      <c r="I56" s="52">
        <f t="shared" si="0"/>
        <v>45.857142857142854</v>
      </c>
    </row>
    <row r="57" spans="1:9" ht="12" customHeight="1" x14ac:dyDescent="0.2">
      <c r="A57" s="51" t="str">
        <f>'Pregnant Women Participating'!A57</f>
        <v>San Felipe Pueblo, NM</v>
      </c>
      <c r="B57" s="53">
        <v>16</v>
      </c>
      <c r="C57" s="53">
        <v>14</v>
      </c>
      <c r="D57" s="53">
        <v>10</v>
      </c>
      <c r="E57" s="53">
        <v>11</v>
      </c>
      <c r="F57" s="53">
        <v>13</v>
      </c>
      <c r="G57" s="53">
        <v>10</v>
      </c>
      <c r="H57" s="53">
        <v>11</v>
      </c>
      <c r="I57" s="52">
        <f t="shared" si="0"/>
        <v>12.142857142857142</v>
      </c>
    </row>
    <row r="58" spans="1:9" ht="12" customHeight="1" x14ac:dyDescent="0.2">
      <c r="A58" s="51" t="str">
        <f>'Pregnant Women Participating'!A58</f>
        <v>Santo Domingo Tribe, NM</v>
      </c>
      <c r="B58" s="53">
        <v>7</v>
      </c>
      <c r="C58" s="53">
        <v>7</v>
      </c>
      <c r="D58" s="53">
        <v>6</v>
      </c>
      <c r="E58" s="53">
        <v>6</v>
      </c>
      <c r="F58" s="53">
        <v>8</v>
      </c>
      <c r="G58" s="53">
        <v>8</v>
      </c>
      <c r="H58" s="53">
        <v>5</v>
      </c>
      <c r="I58" s="52">
        <f t="shared" si="0"/>
        <v>6.7142857142857144</v>
      </c>
    </row>
    <row r="59" spans="1:9" ht="12" customHeight="1" x14ac:dyDescent="0.2">
      <c r="A59" s="51" t="str">
        <f>'Pregnant Women Participating'!A59</f>
        <v>Zuni Pueblo, NM</v>
      </c>
      <c r="B59" s="53">
        <v>42</v>
      </c>
      <c r="C59" s="53">
        <v>42</v>
      </c>
      <c r="D59" s="53">
        <v>45</v>
      </c>
      <c r="E59" s="53">
        <v>44</v>
      </c>
      <c r="F59" s="53">
        <v>43</v>
      </c>
      <c r="G59" s="53">
        <v>43</v>
      </c>
      <c r="H59" s="53">
        <v>39</v>
      </c>
      <c r="I59" s="52">
        <f t="shared" si="0"/>
        <v>42.571428571428569</v>
      </c>
    </row>
    <row r="60" spans="1:9" ht="12" customHeight="1" x14ac:dyDescent="0.2">
      <c r="A60" s="51" t="str">
        <f>'Pregnant Women Participating'!A60</f>
        <v>Cherokee Nation, OK</v>
      </c>
      <c r="B60" s="53">
        <v>260</v>
      </c>
      <c r="C60" s="53">
        <v>249</v>
      </c>
      <c r="D60" s="53">
        <v>239</v>
      </c>
      <c r="E60" s="53">
        <v>249</v>
      </c>
      <c r="F60" s="53">
        <v>239</v>
      </c>
      <c r="G60" s="53">
        <v>242</v>
      </c>
      <c r="H60" s="53">
        <v>239</v>
      </c>
      <c r="I60" s="52">
        <f t="shared" si="0"/>
        <v>245.28571428571428</v>
      </c>
    </row>
    <row r="61" spans="1:9" ht="12" customHeight="1" x14ac:dyDescent="0.2">
      <c r="A61" s="51" t="str">
        <f>'Pregnant Women Participating'!A61</f>
        <v>Chickasaw Nation, OK</v>
      </c>
      <c r="B61" s="53">
        <v>173</v>
      </c>
      <c r="C61" s="53">
        <v>175</v>
      </c>
      <c r="D61" s="53">
        <v>182</v>
      </c>
      <c r="E61" s="53">
        <v>181</v>
      </c>
      <c r="F61" s="53">
        <v>192</v>
      </c>
      <c r="G61" s="53">
        <v>183</v>
      </c>
      <c r="H61" s="53">
        <v>187</v>
      </c>
      <c r="I61" s="52">
        <f t="shared" si="0"/>
        <v>181.85714285714286</v>
      </c>
    </row>
    <row r="62" spans="1:9" ht="12" customHeight="1" x14ac:dyDescent="0.2">
      <c r="A62" s="51" t="str">
        <f>'Pregnant Women Participating'!A62</f>
        <v>Choctaw Nation, OK</v>
      </c>
      <c r="B62" s="53">
        <v>174</v>
      </c>
      <c r="C62" s="53">
        <v>177</v>
      </c>
      <c r="D62" s="53">
        <v>182</v>
      </c>
      <c r="E62" s="53">
        <v>185</v>
      </c>
      <c r="F62" s="53">
        <v>187</v>
      </c>
      <c r="G62" s="53">
        <v>184</v>
      </c>
      <c r="H62" s="53">
        <v>175</v>
      </c>
      <c r="I62" s="52">
        <f t="shared" si="0"/>
        <v>180.57142857142858</v>
      </c>
    </row>
    <row r="63" spans="1:9" ht="12" customHeight="1" x14ac:dyDescent="0.2">
      <c r="A63" s="51" t="str">
        <f>'Pregnant Women Participating'!A63</f>
        <v>Citizen Potawatomi Nation, OK</v>
      </c>
      <c r="B63" s="53">
        <v>51</v>
      </c>
      <c r="C63" s="53">
        <v>44</v>
      </c>
      <c r="D63" s="53">
        <v>48</v>
      </c>
      <c r="E63" s="53">
        <v>46</v>
      </c>
      <c r="F63" s="53">
        <v>40</v>
      </c>
      <c r="G63" s="53">
        <v>34</v>
      </c>
      <c r="H63" s="53">
        <v>37</v>
      </c>
      <c r="I63" s="52">
        <f t="shared" si="0"/>
        <v>42.857142857142854</v>
      </c>
    </row>
    <row r="64" spans="1:9" ht="12" customHeight="1" x14ac:dyDescent="0.2">
      <c r="A64" s="51" t="str">
        <f>'Pregnant Women Participating'!A64</f>
        <v>Inter-Tribal Council, OK</v>
      </c>
      <c r="B64" s="53">
        <v>32</v>
      </c>
      <c r="C64" s="53">
        <v>30</v>
      </c>
      <c r="D64" s="53">
        <v>34</v>
      </c>
      <c r="E64" s="53">
        <v>42</v>
      </c>
      <c r="F64" s="53">
        <v>44</v>
      </c>
      <c r="G64" s="53">
        <v>41</v>
      </c>
      <c r="H64" s="53">
        <v>35</v>
      </c>
      <c r="I64" s="52">
        <f t="shared" si="0"/>
        <v>36.857142857142854</v>
      </c>
    </row>
    <row r="65" spans="1:9" ht="12" customHeight="1" x14ac:dyDescent="0.2">
      <c r="A65" s="51" t="str">
        <f>'Pregnant Women Participating'!A65</f>
        <v>Muscogee Creek Nation, OK</v>
      </c>
      <c r="B65" s="53">
        <v>63</v>
      </c>
      <c r="C65" s="53">
        <v>75</v>
      </c>
      <c r="D65" s="53">
        <v>69</v>
      </c>
      <c r="E65" s="53">
        <v>68</v>
      </c>
      <c r="F65" s="53">
        <v>63</v>
      </c>
      <c r="G65" s="53">
        <v>67</v>
      </c>
      <c r="H65" s="53">
        <v>71</v>
      </c>
      <c r="I65" s="52">
        <f t="shared" si="0"/>
        <v>68</v>
      </c>
    </row>
    <row r="66" spans="1:9" ht="12" customHeight="1" x14ac:dyDescent="0.2">
      <c r="A66" s="51" t="str">
        <f>'Pregnant Women Participating'!A66</f>
        <v>Osage Tribal Council, OK</v>
      </c>
      <c r="B66" s="53">
        <v>79</v>
      </c>
      <c r="C66" s="53">
        <v>73</v>
      </c>
      <c r="D66" s="53">
        <v>72</v>
      </c>
      <c r="E66" s="53">
        <v>69</v>
      </c>
      <c r="F66" s="53">
        <v>64</v>
      </c>
      <c r="G66" s="53">
        <v>61</v>
      </c>
      <c r="H66" s="53">
        <v>72</v>
      </c>
      <c r="I66" s="52">
        <f t="shared" si="0"/>
        <v>70</v>
      </c>
    </row>
    <row r="67" spans="1:9" ht="12" customHeight="1" x14ac:dyDescent="0.2">
      <c r="A67" s="51" t="str">
        <f>'Pregnant Women Participating'!A67</f>
        <v>Otoe-Missouria Tribe, OK</v>
      </c>
      <c r="B67" s="53">
        <v>19</v>
      </c>
      <c r="C67" s="53">
        <v>17</v>
      </c>
      <c r="D67" s="53">
        <v>18</v>
      </c>
      <c r="E67" s="53">
        <v>22</v>
      </c>
      <c r="F67" s="53">
        <v>25</v>
      </c>
      <c r="G67" s="53">
        <v>24</v>
      </c>
      <c r="H67" s="53">
        <v>23</v>
      </c>
      <c r="I67" s="52">
        <f t="shared" si="0"/>
        <v>21.142857142857142</v>
      </c>
    </row>
    <row r="68" spans="1:9" ht="12" customHeight="1" x14ac:dyDescent="0.2">
      <c r="A68" s="51" t="str">
        <f>'Pregnant Women Participating'!A68</f>
        <v>Wichita, Caddo &amp; Delaware (WCD), OK</v>
      </c>
      <c r="B68" s="53">
        <v>135</v>
      </c>
      <c r="C68" s="53">
        <v>123</v>
      </c>
      <c r="D68" s="53">
        <v>124</v>
      </c>
      <c r="E68" s="53">
        <v>127</v>
      </c>
      <c r="F68" s="53">
        <v>122</v>
      </c>
      <c r="G68" s="53">
        <v>123</v>
      </c>
      <c r="H68" s="53">
        <v>126</v>
      </c>
      <c r="I68" s="52">
        <f t="shared" si="0"/>
        <v>125.71428571428571</v>
      </c>
    </row>
    <row r="69" spans="1:9" s="57" customFormat="1" ht="24.75" customHeight="1" x14ac:dyDescent="0.2">
      <c r="A69" s="54" t="str">
        <f>'Pregnant Women Participating'!A69</f>
        <v>Southwest Region</v>
      </c>
      <c r="B69" s="56">
        <v>43053</v>
      </c>
      <c r="C69" s="56">
        <v>42418</v>
      </c>
      <c r="D69" s="56">
        <v>42171</v>
      </c>
      <c r="E69" s="56">
        <v>42868</v>
      </c>
      <c r="F69" s="56">
        <v>43177</v>
      </c>
      <c r="G69" s="56">
        <v>43836</v>
      </c>
      <c r="H69" s="56">
        <v>44023</v>
      </c>
      <c r="I69" s="55">
        <f t="shared" si="0"/>
        <v>43078</v>
      </c>
    </row>
    <row r="70" spans="1:9" ht="12" customHeight="1" x14ac:dyDescent="0.2">
      <c r="A70" s="51" t="str">
        <f>'Pregnant Women Participating'!A70</f>
        <v>Colorado</v>
      </c>
      <c r="B70" s="52">
        <v>5385</v>
      </c>
      <c r="C70" s="53">
        <v>5345</v>
      </c>
      <c r="D70" s="53">
        <v>5323</v>
      </c>
      <c r="E70" s="53">
        <v>5357</v>
      </c>
      <c r="F70" s="53">
        <v>5449</v>
      </c>
      <c r="G70" s="53">
        <v>5553</v>
      </c>
      <c r="H70" s="53">
        <v>5605</v>
      </c>
      <c r="I70" s="52">
        <f t="shared" si="0"/>
        <v>5431</v>
      </c>
    </row>
    <row r="71" spans="1:9" ht="12" customHeight="1" x14ac:dyDescent="0.2">
      <c r="A71" s="51" t="str">
        <f>'Pregnant Women Participating'!A71</f>
        <v>Kansas</v>
      </c>
      <c r="B71" s="52">
        <v>2330</v>
      </c>
      <c r="C71" s="53">
        <v>2310</v>
      </c>
      <c r="D71" s="53">
        <v>2360</v>
      </c>
      <c r="E71" s="53">
        <v>2387</v>
      </c>
      <c r="F71" s="53">
        <v>2382</v>
      </c>
      <c r="G71" s="53">
        <v>2430</v>
      </c>
      <c r="H71" s="53">
        <v>2424</v>
      </c>
      <c r="I71" s="52">
        <f t="shared" si="0"/>
        <v>2374.7142857142858</v>
      </c>
    </row>
    <row r="72" spans="1:9" ht="12" customHeight="1" x14ac:dyDescent="0.2">
      <c r="A72" s="51" t="str">
        <f>'Pregnant Women Participating'!A72</f>
        <v>Missouri</v>
      </c>
      <c r="B72" s="52">
        <v>4308</v>
      </c>
      <c r="C72" s="53">
        <v>4308</v>
      </c>
      <c r="D72" s="53">
        <v>4338</v>
      </c>
      <c r="E72" s="53">
        <v>4270</v>
      </c>
      <c r="F72" s="53">
        <v>4325</v>
      </c>
      <c r="G72" s="53">
        <v>4357</v>
      </c>
      <c r="H72" s="53">
        <v>4442</v>
      </c>
      <c r="I72" s="52">
        <f t="shared" si="0"/>
        <v>4335.4285714285716</v>
      </c>
    </row>
    <row r="73" spans="1:9" ht="12" customHeight="1" x14ac:dyDescent="0.2">
      <c r="A73" s="51" t="str">
        <f>'Pregnant Women Participating'!A73</f>
        <v>Montana</v>
      </c>
      <c r="B73" s="52">
        <v>808</v>
      </c>
      <c r="C73" s="53">
        <v>801</v>
      </c>
      <c r="D73" s="53">
        <v>809</v>
      </c>
      <c r="E73" s="53">
        <v>806</v>
      </c>
      <c r="F73" s="53">
        <v>827</v>
      </c>
      <c r="G73" s="53">
        <v>835</v>
      </c>
      <c r="H73" s="53">
        <v>836</v>
      </c>
      <c r="I73" s="52">
        <f t="shared" si="0"/>
        <v>817.42857142857144</v>
      </c>
    </row>
    <row r="74" spans="1:9" ht="12" customHeight="1" x14ac:dyDescent="0.2">
      <c r="A74" s="51" t="str">
        <f>'Pregnant Women Participating'!A74</f>
        <v>Nebraska</v>
      </c>
      <c r="B74" s="52">
        <v>1312</v>
      </c>
      <c r="C74" s="53">
        <v>1302</v>
      </c>
      <c r="D74" s="53">
        <v>1246</v>
      </c>
      <c r="E74" s="53">
        <v>1218</v>
      </c>
      <c r="F74" s="53">
        <v>1181</v>
      </c>
      <c r="G74" s="53">
        <v>1164</v>
      </c>
      <c r="H74" s="53">
        <v>1164</v>
      </c>
      <c r="I74" s="52">
        <f t="shared" si="0"/>
        <v>1226.7142857142858</v>
      </c>
    </row>
    <row r="75" spans="1:9" ht="12" customHeight="1" x14ac:dyDescent="0.2">
      <c r="A75" s="51" t="str">
        <f>'Pregnant Women Participating'!A75</f>
        <v>North Dakota</v>
      </c>
      <c r="B75" s="52">
        <v>390</v>
      </c>
      <c r="C75" s="53">
        <v>383</v>
      </c>
      <c r="D75" s="53">
        <v>368</v>
      </c>
      <c r="E75" s="53">
        <v>356</v>
      </c>
      <c r="F75" s="53">
        <v>359</v>
      </c>
      <c r="G75" s="53">
        <v>366</v>
      </c>
      <c r="H75" s="53">
        <v>368</v>
      </c>
      <c r="I75" s="52">
        <f t="shared" si="0"/>
        <v>370</v>
      </c>
    </row>
    <row r="76" spans="1:9" ht="12" customHeight="1" x14ac:dyDescent="0.2">
      <c r="A76" s="51" t="str">
        <f>'Pregnant Women Participating'!A76</f>
        <v>South Dakota</v>
      </c>
      <c r="B76" s="52">
        <v>571</v>
      </c>
      <c r="C76" s="53">
        <v>575</v>
      </c>
      <c r="D76" s="53">
        <v>577</v>
      </c>
      <c r="E76" s="53">
        <v>593</v>
      </c>
      <c r="F76" s="53">
        <v>570</v>
      </c>
      <c r="G76" s="53">
        <v>571</v>
      </c>
      <c r="H76" s="53">
        <v>573</v>
      </c>
      <c r="I76" s="52">
        <f t="shared" si="0"/>
        <v>575.71428571428567</v>
      </c>
    </row>
    <row r="77" spans="1:9" ht="12" customHeight="1" x14ac:dyDescent="0.2">
      <c r="A77" s="51" t="str">
        <f>'Pregnant Women Participating'!A77</f>
        <v>Wyoming</v>
      </c>
      <c r="B77" s="52">
        <v>556</v>
      </c>
      <c r="C77" s="53">
        <v>549</v>
      </c>
      <c r="D77" s="53">
        <v>542</v>
      </c>
      <c r="E77" s="53">
        <v>559</v>
      </c>
      <c r="F77" s="53">
        <v>566</v>
      </c>
      <c r="G77" s="53">
        <v>580</v>
      </c>
      <c r="H77" s="53">
        <v>583</v>
      </c>
      <c r="I77" s="52">
        <f t="shared" si="0"/>
        <v>562.14285714285711</v>
      </c>
    </row>
    <row r="78" spans="1:9" ht="12" customHeight="1" x14ac:dyDescent="0.2">
      <c r="A78" s="51" t="str">
        <f>'Pregnant Women Participating'!A78</f>
        <v>Ute Mountain Ute Tribe, CO</v>
      </c>
      <c r="B78" s="52">
        <v>3</v>
      </c>
      <c r="C78" s="53">
        <v>7</v>
      </c>
      <c r="D78" s="53">
        <v>4</v>
      </c>
      <c r="E78" s="53">
        <v>6</v>
      </c>
      <c r="F78" s="53">
        <v>4</v>
      </c>
      <c r="G78" s="53">
        <v>5</v>
      </c>
      <c r="H78" s="53">
        <v>5</v>
      </c>
      <c r="I78" s="52">
        <f t="shared" si="0"/>
        <v>4.8571428571428568</v>
      </c>
    </row>
    <row r="79" spans="1:9" ht="12" customHeight="1" x14ac:dyDescent="0.2">
      <c r="A79" s="51" t="str">
        <f>'Pregnant Women Participating'!A79</f>
        <v>Omaha Sioux, NE</v>
      </c>
      <c r="B79" s="52">
        <v>4</v>
      </c>
      <c r="C79" s="53">
        <v>5</v>
      </c>
      <c r="D79" s="53">
        <v>5</v>
      </c>
      <c r="E79" s="53">
        <v>2</v>
      </c>
      <c r="F79" s="53">
        <v>2</v>
      </c>
      <c r="G79" s="53">
        <v>2</v>
      </c>
      <c r="H79" s="53">
        <v>2</v>
      </c>
      <c r="I79" s="52">
        <f t="shared" si="0"/>
        <v>3.1428571428571428</v>
      </c>
    </row>
    <row r="80" spans="1:9" ht="12" customHeight="1" x14ac:dyDescent="0.2">
      <c r="A80" s="51" t="str">
        <f>'Pregnant Women Participating'!A80</f>
        <v>Santee Sioux, NE</v>
      </c>
      <c r="B80" s="52">
        <v>2</v>
      </c>
      <c r="C80" s="53">
        <v>1</v>
      </c>
      <c r="D80" s="53">
        <v>1</v>
      </c>
      <c r="E80" s="53">
        <v>1</v>
      </c>
      <c r="F80" s="53">
        <v>1</v>
      </c>
      <c r="G80" s="53">
        <v>1</v>
      </c>
      <c r="H80" s="53">
        <v>1</v>
      </c>
      <c r="I80" s="52">
        <f t="shared" si="0"/>
        <v>1.1428571428571428</v>
      </c>
    </row>
    <row r="81" spans="1:9" ht="12" customHeight="1" x14ac:dyDescent="0.2">
      <c r="A81" s="51" t="str">
        <f>'Pregnant Women Participating'!A81</f>
        <v>Winnebago Tribe, NE</v>
      </c>
      <c r="B81" s="52">
        <v>2</v>
      </c>
      <c r="C81" s="53">
        <v>1</v>
      </c>
      <c r="D81" s="53">
        <v>1</v>
      </c>
      <c r="E81" s="53">
        <v>1</v>
      </c>
      <c r="F81" s="53">
        <v>2</v>
      </c>
      <c r="G81" s="53">
        <v>1</v>
      </c>
      <c r="H81" s="53">
        <v>3</v>
      </c>
      <c r="I81" s="52">
        <f t="shared" si="0"/>
        <v>1.5714285714285714</v>
      </c>
    </row>
    <row r="82" spans="1:9" ht="12" customHeight="1" x14ac:dyDescent="0.2">
      <c r="A82" s="51" t="str">
        <f>'Pregnant Women Participating'!A82</f>
        <v>Standing Rock Sioux Tribe, ND</v>
      </c>
      <c r="B82" s="52">
        <v>9</v>
      </c>
      <c r="C82" s="53">
        <v>7</v>
      </c>
      <c r="D82" s="53">
        <v>4</v>
      </c>
      <c r="E82" s="53">
        <v>5</v>
      </c>
      <c r="F82" s="53">
        <v>4</v>
      </c>
      <c r="G82" s="53">
        <v>3</v>
      </c>
      <c r="H82" s="53">
        <v>3</v>
      </c>
      <c r="I82" s="52">
        <f t="shared" si="0"/>
        <v>5</v>
      </c>
    </row>
    <row r="83" spans="1:9" ht="12" customHeight="1" x14ac:dyDescent="0.2">
      <c r="A83" s="51" t="str">
        <f>'Pregnant Women Participating'!A83</f>
        <v>Three Affiliated Tribes, ND</v>
      </c>
      <c r="B83" s="52">
        <v>2</v>
      </c>
      <c r="C83" s="53">
        <v>1</v>
      </c>
      <c r="D83" s="53">
        <v>1</v>
      </c>
      <c r="E83" s="53">
        <v>1</v>
      </c>
      <c r="F83" s="53">
        <v>0</v>
      </c>
      <c r="G83" s="53">
        <v>0</v>
      </c>
      <c r="H83" s="53">
        <v>0</v>
      </c>
      <c r="I83" s="52">
        <f t="shared" si="0"/>
        <v>0.7142857142857143</v>
      </c>
    </row>
    <row r="84" spans="1:9" ht="12" customHeight="1" x14ac:dyDescent="0.2">
      <c r="A84" s="51" t="str">
        <f>'Pregnant Women Participating'!A84</f>
        <v>Cheyenne River Sioux, SD</v>
      </c>
      <c r="B84" s="52">
        <v>7</v>
      </c>
      <c r="C84" s="53">
        <v>9</v>
      </c>
      <c r="D84" s="53">
        <v>9</v>
      </c>
      <c r="E84" s="53">
        <v>8</v>
      </c>
      <c r="F84" s="53">
        <v>13</v>
      </c>
      <c r="G84" s="53">
        <v>13</v>
      </c>
      <c r="H84" s="53">
        <v>16</v>
      </c>
      <c r="I84" s="52">
        <f t="shared" si="0"/>
        <v>10.714285714285714</v>
      </c>
    </row>
    <row r="85" spans="1:9" ht="12" customHeight="1" x14ac:dyDescent="0.2">
      <c r="A85" s="51" t="str">
        <f>'Pregnant Women Participating'!A85</f>
        <v>Rosebud Sioux, SD</v>
      </c>
      <c r="B85" s="52">
        <v>31</v>
      </c>
      <c r="C85" s="53">
        <v>28</v>
      </c>
      <c r="D85" s="53">
        <v>21</v>
      </c>
      <c r="E85" s="53">
        <v>19</v>
      </c>
      <c r="F85" s="53">
        <v>22</v>
      </c>
      <c r="G85" s="53">
        <v>20</v>
      </c>
      <c r="H85" s="53">
        <v>22</v>
      </c>
      <c r="I85" s="52">
        <f t="shared" si="0"/>
        <v>23.285714285714285</v>
      </c>
    </row>
    <row r="86" spans="1:9" ht="12" customHeight="1" x14ac:dyDescent="0.2">
      <c r="A86" s="51" t="str">
        <f>'Pregnant Women Participating'!A86</f>
        <v>Northern Arapahoe, WY</v>
      </c>
      <c r="B86" s="52">
        <v>12</v>
      </c>
      <c r="C86" s="53">
        <v>10</v>
      </c>
      <c r="D86" s="53">
        <v>13</v>
      </c>
      <c r="E86" s="53">
        <v>9</v>
      </c>
      <c r="F86" s="53">
        <v>7</v>
      </c>
      <c r="G86" s="53">
        <v>6</v>
      </c>
      <c r="H86" s="53">
        <v>7</v>
      </c>
      <c r="I86" s="52">
        <f t="shared" si="0"/>
        <v>9.1428571428571423</v>
      </c>
    </row>
    <row r="87" spans="1:9" ht="12" customHeight="1" x14ac:dyDescent="0.2">
      <c r="A87" s="51" t="str">
        <f>'Pregnant Women Participating'!A87</f>
        <v>Shoshone Tribe, WY</v>
      </c>
      <c r="B87" s="52">
        <v>4</v>
      </c>
      <c r="C87" s="53">
        <v>3</v>
      </c>
      <c r="D87" s="53">
        <v>4</v>
      </c>
      <c r="E87" s="53">
        <v>4</v>
      </c>
      <c r="F87" s="53">
        <v>2</v>
      </c>
      <c r="G87" s="53">
        <v>2</v>
      </c>
      <c r="H87" s="53">
        <v>3</v>
      </c>
      <c r="I87" s="52">
        <f t="shared" si="0"/>
        <v>3.1428571428571428</v>
      </c>
    </row>
    <row r="88" spans="1:9" s="57" customFormat="1" ht="24.75" customHeight="1" x14ac:dyDescent="0.2">
      <c r="A88" s="54" t="str">
        <f>'Pregnant Women Participating'!A88</f>
        <v>Mountain Plains</v>
      </c>
      <c r="B88" s="56">
        <v>15736</v>
      </c>
      <c r="C88" s="56">
        <v>15645</v>
      </c>
      <c r="D88" s="56">
        <v>15626</v>
      </c>
      <c r="E88" s="56">
        <v>15602</v>
      </c>
      <c r="F88" s="56">
        <v>15716</v>
      </c>
      <c r="G88" s="56">
        <v>15909</v>
      </c>
      <c r="H88" s="56">
        <v>16057</v>
      </c>
      <c r="I88" s="55">
        <f t="shared" si="0"/>
        <v>15755.857142857143</v>
      </c>
    </row>
    <row r="89" spans="1:9" ht="12" customHeight="1" x14ac:dyDescent="0.2">
      <c r="A89" s="58" t="str">
        <f>'Pregnant Women Participating'!A89</f>
        <v>Alaska</v>
      </c>
      <c r="B89" s="52">
        <v>992</v>
      </c>
      <c r="C89" s="53">
        <v>956</v>
      </c>
      <c r="D89" s="53">
        <v>954</v>
      </c>
      <c r="E89" s="53">
        <v>965</v>
      </c>
      <c r="F89" s="53">
        <v>934</v>
      </c>
      <c r="G89" s="53">
        <v>919</v>
      </c>
      <c r="H89" s="53">
        <v>929</v>
      </c>
      <c r="I89" s="52">
        <f t="shared" si="0"/>
        <v>949.85714285714289</v>
      </c>
    </row>
    <row r="90" spans="1:9" ht="12" customHeight="1" x14ac:dyDescent="0.2">
      <c r="A90" s="58" t="str">
        <f>'Pregnant Women Participating'!A90</f>
        <v>American Samoa</v>
      </c>
      <c r="B90" s="52">
        <v>45</v>
      </c>
      <c r="C90" s="53">
        <v>43</v>
      </c>
      <c r="D90" s="53">
        <v>46</v>
      </c>
      <c r="E90" s="53">
        <v>47</v>
      </c>
      <c r="F90" s="53">
        <v>47</v>
      </c>
      <c r="G90" s="53">
        <v>51</v>
      </c>
      <c r="H90" s="53">
        <v>48</v>
      </c>
      <c r="I90" s="52">
        <f t="shared" si="0"/>
        <v>46.714285714285715</v>
      </c>
    </row>
    <row r="91" spans="1:9" ht="12" customHeight="1" x14ac:dyDescent="0.2">
      <c r="A91" s="58" t="str">
        <f>'Pregnant Women Participating'!A91</f>
        <v>California</v>
      </c>
      <c r="B91" s="52">
        <v>48018</v>
      </c>
      <c r="C91" s="53">
        <v>47916</v>
      </c>
      <c r="D91" s="53">
        <v>47834</v>
      </c>
      <c r="E91" s="53">
        <v>48112</v>
      </c>
      <c r="F91" s="53">
        <v>48591</v>
      </c>
      <c r="G91" s="53">
        <v>49237</v>
      </c>
      <c r="H91" s="53">
        <v>49441</v>
      </c>
      <c r="I91" s="52">
        <f t="shared" si="0"/>
        <v>48449.857142857145</v>
      </c>
    </row>
    <row r="92" spans="1:9" ht="12" customHeight="1" x14ac:dyDescent="0.2">
      <c r="A92" s="58" t="str">
        <f>'Pregnant Women Participating'!A92</f>
        <v>Guam</v>
      </c>
      <c r="B92" s="52">
        <v>185</v>
      </c>
      <c r="C92" s="53">
        <v>182</v>
      </c>
      <c r="D92" s="53">
        <v>194</v>
      </c>
      <c r="E92" s="53">
        <v>194</v>
      </c>
      <c r="F92" s="53">
        <v>215</v>
      </c>
      <c r="G92" s="53">
        <v>212</v>
      </c>
      <c r="H92" s="53">
        <v>214</v>
      </c>
      <c r="I92" s="52">
        <f t="shared" si="0"/>
        <v>199.42857142857142</v>
      </c>
    </row>
    <row r="93" spans="1:9" ht="12" customHeight="1" x14ac:dyDescent="0.2">
      <c r="A93" s="58" t="str">
        <f>'Pregnant Women Participating'!A93</f>
        <v>Hawaii</v>
      </c>
      <c r="B93" s="52">
        <v>1647</v>
      </c>
      <c r="C93" s="53">
        <v>1642</v>
      </c>
      <c r="D93" s="53">
        <v>1685</v>
      </c>
      <c r="E93" s="53">
        <v>1663</v>
      </c>
      <c r="F93" s="53">
        <v>1681</v>
      </c>
      <c r="G93" s="53">
        <v>1629</v>
      </c>
      <c r="H93" s="53">
        <v>1626</v>
      </c>
      <c r="I93" s="52">
        <f t="shared" si="0"/>
        <v>1653.2857142857142</v>
      </c>
    </row>
    <row r="94" spans="1:9" ht="12" customHeight="1" x14ac:dyDescent="0.2">
      <c r="A94" s="58" t="str">
        <f>'Pregnant Women Participating'!A94</f>
        <v>Idaho</v>
      </c>
      <c r="B94" s="52">
        <v>2296</v>
      </c>
      <c r="C94" s="53">
        <v>2301</v>
      </c>
      <c r="D94" s="53">
        <v>2312</v>
      </c>
      <c r="E94" s="53">
        <v>2348</v>
      </c>
      <c r="F94" s="53">
        <v>2354</v>
      </c>
      <c r="G94" s="53">
        <v>2413</v>
      </c>
      <c r="H94" s="53">
        <v>2426</v>
      </c>
      <c r="I94" s="52">
        <f t="shared" si="0"/>
        <v>2350</v>
      </c>
    </row>
    <row r="95" spans="1:9" ht="12" customHeight="1" x14ac:dyDescent="0.2">
      <c r="A95" s="58" t="str">
        <f>'Pregnant Women Participating'!A95</f>
        <v>Nevada</v>
      </c>
      <c r="B95" s="52">
        <v>1876</v>
      </c>
      <c r="C95" s="53">
        <v>1804</v>
      </c>
      <c r="D95" s="53">
        <v>1765</v>
      </c>
      <c r="E95" s="53">
        <v>1763</v>
      </c>
      <c r="F95" s="53">
        <v>1750</v>
      </c>
      <c r="G95" s="53">
        <v>1723</v>
      </c>
      <c r="H95" s="53">
        <v>1703</v>
      </c>
      <c r="I95" s="52">
        <f t="shared" si="0"/>
        <v>1769.1428571428571</v>
      </c>
    </row>
    <row r="96" spans="1:9" ht="12" customHeight="1" x14ac:dyDescent="0.2">
      <c r="A96" s="58" t="str">
        <f>'Pregnant Women Participating'!A96</f>
        <v>Oregon</v>
      </c>
      <c r="B96" s="52">
        <v>5684</v>
      </c>
      <c r="C96" s="53">
        <v>5581</v>
      </c>
      <c r="D96" s="53">
        <v>5593</v>
      </c>
      <c r="E96" s="53">
        <v>5612</v>
      </c>
      <c r="F96" s="53">
        <v>5573</v>
      </c>
      <c r="G96" s="53">
        <v>5703</v>
      </c>
      <c r="H96" s="53">
        <v>5741</v>
      </c>
      <c r="I96" s="52">
        <f t="shared" si="0"/>
        <v>5641</v>
      </c>
    </row>
    <row r="97" spans="1:9" ht="12" customHeight="1" x14ac:dyDescent="0.2">
      <c r="A97" s="58" t="str">
        <f>'Pregnant Women Participating'!A97</f>
        <v>Washington</v>
      </c>
      <c r="B97" s="52">
        <v>7463</v>
      </c>
      <c r="C97" s="53">
        <v>7522</v>
      </c>
      <c r="D97" s="53">
        <v>7640</v>
      </c>
      <c r="E97" s="53">
        <v>7835</v>
      </c>
      <c r="F97" s="53">
        <v>7955</v>
      </c>
      <c r="G97" s="53">
        <v>8108</v>
      </c>
      <c r="H97" s="53">
        <v>8183</v>
      </c>
      <c r="I97" s="52">
        <f t="shared" si="0"/>
        <v>7815.1428571428569</v>
      </c>
    </row>
    <row r="98" spans="1:9" ht="12" customHeight="1" x14ac:dyDescent="0.2">
      <c r="A98" s="58" t="str">
        <f>'Pregnant Women Participating'!A98</f>
        <v>Northern Marianas</v>
      </c>
      <c r="B98" s="52">
        <v>78</v>
      </c>
      <c r="C98" s="53">
        <v>78</v>
      </c>
      <c r="D98" s="53">
        <v>91</v>
      </c>
      <c r="E98" s="53">
        <v>92</v>
      </c>
      <c r="F98" s="53">
        <v>88</v>
      </c>
      <c r="G98" s="53">
        <v>90</v>
      </c>
      <c r="H98" s="53">
        <v>96</v>
      </c>
      <c r="I98" s="52">
        <f t="shared" si="0"/>
        <v>87.571428571428569</v>
      </c>
    </row>
    <row r="99" spans="1:9" ht="12" customHeight="1" x14ac:dyDescent="0.2">
      <c r="A99" s="58" t="str">
        <f>'Pregnant Women Participating'!A99</f>
        <v>Inter-Tribal Council, NV</v>
      </c>
      <c r="B99" s="52">
        <v>16</v>
      </c>
      <c r="C99" s="53">
        <v>20</v>
      </c>
      <c r="D99" s="53">
        <v>21</v>
      </c>
      <c r="E99" s="53">
        <v>23</v>
      </c>
      <c r="F99" s="53">
        <v>24</v>
      </c>
      <c r="G99" s="53">
        <v>23</v>
      </c>
      <c r="H99" s="53">
        <v>27</v>
      </c>
      <c r="I99" s="52">
        <f t="shared" si="0"/>
        <v>22</v>
      </c>
    </row>
    <row r="100" spans="1:9" s="57" customFormat="1" ht="24.75" customHeight="1" x14ac:dyDescent="0.2">
      <c r="A100" s="54" t="str">
        <f>'Pregnant Women Participating'!A100</f>
        <v>Western Region</v>
      </c>
      <c r="B100" s="56">
        <v>68300</v>
      </c>
      <c r="C100" s="56">
        <v>68045</v>
      </c>
      <c r="D100" s="56">
        <v>68135</v>
      </c>
      <c r="E100" s="56">
        <v>68654</v>
      </c>
      <c r="F100" s="56">
        <v>69212</v>
      </c>
      <c r="G100" s="56">
        <v>70108</v>
      </c>
      <c r="H100" s="56">
        <v>70434</v>
      </c>
      <c r="I100" s="55">
        <f t="shared" si="0"/>
        <v>68984</v>
      </c>
    </row>
    <row r="101" spans="1:9" s="62" customFormat="1" ht="16.5" customHeight="1" thickBot="1" x14ac:dyDescent="0.25">
      <c r="A101" s="59" t="str">
        <f>'Pregnant Women Participating'!A101</f>
        <v>TOTAL</v>
      </c>
      <c r="B101" s="60">
        <v>255754</v>
      </c>
      <c r="C101" s="61">
        <v>253947</v>
      </c>
      <c r="D101" s="61">
        <v>252578</v>
      </c>
      <c r="E101" s="61">
        <v>254772</v>
      </c>
      <c r="F101" s="61">
        <v>256899</v>
      </c>
      <c r="G101" s="61">
        <v>260864</v>
      </c>
      <c r="H101" s="61">
        <v>262582</v>
      </c>
      <c r="I101" s="60">
        <f t="shared" si="0"/>
        <v>256770.85714285713</v>
      </c>
    </row>
    <row r="102" spans="1:9" ht="12.75" customHeight="1" thickTop="1" x14ac:dyDescent="0.2">
      <c r="A102" s="63"/>
    </row>
    <row r="103" spans="1:9" x14ac:dyDescent="0.2">
      <c r="A103" s="63"/>
    </row>
    <row r="104" spans="1:9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9" width="13.7109375" style="45" customWidth="1"/>
    <col min="10" max="16384" width="9.140625" style="45"/>
  </cols>
  <sheetData>
    <row r="1" spans="1:9" ht="12" customHeight="1" x14ac:dyDescent="0.2">
      <c r="A1" s="43" t="s">
        <v>35</v>
      </c>
      <c r="B1" s="44"/>
      <c r="C1" s="44"/>
      <c r="D1" s="44"/>
      <c r="E1" s="44"/>
      <c r="F1" s="44"/>
      <c r="G1" s="44"/>
      <c r="H1" s="44"/>
    </row>
    <row r="2" spans="1:9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</row>
    <row r="3" spans="1:9" ht="12" customHeight="1" x14ac:dyDescent="0.2">
      <c r="A3" s="46" t="str">
        <f>'Pregnant Women Participating'!A3</f>
        <v>Data as of July 11, 2025</v>
      </c>
      <c r="B3" s="44"/>
      <c r="C3" s="44"/>
      <c r="D3" s="44"/>
      <c r="E3" s="44"/>
      <c r="F3" s="44"/>
      <c r="G3" s="44"/>
      <c r="H3" s="44"/>
    </row>
    <row r="4" spans="1:9" ht="12" customHeight="1" x14ac:dyDescent="0.2">
      <c r="A4" s="44"/>
      <c r="B4" s="44"/>
      <c r="C4" s="44"/>
      <c r="D4" s="44"/>
      <c r="E4" s="44"/>
      <c r="F4" s="44"/>
      <c r="G4" s="44"/>
      <c r="H4" s="44"/>
    </row>
    <row r="5" spans="1:9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50" t="s">
        <v>12</v>
      </c>
    </row>
    <row r="6" spans="1:9" ht="12" customHeight="1" x14ac:dyDescent="0.2">
      <c r="A6" s="51" t="str">
        <f>'Pregnant Women Participating'!A6</f>
        <v>Connecticut</v>
      </c>
      <c r="B6" s="52">
        <v>2987</v>
      </c>
      <c r="C6" s="53">
        <v>3016</v>
      </c>
      <c r="D6" s="53">
        <v>2962</v>
      </c>
      <c r="E6" s="53">
        <v>2966</v>
      </c>
      <c r="F6" s="53">
        <v>2953</v>
      </c>
      <c r="G6" s="53">
        <v>2937</v>
      </c>
      <c r="H6" s="53">
        <v>2913</v>
      </c>
      <c r="I6" s="52">
        <f t="shared" ref="I6:I101" si="0">IF(SUM(B6:H6)&gt;0,AVERAGE(B6:H6),"0")</f>
        <v>2962</v>
      </c>
    </row>
    <row r="7" spans="1:9" ht="12" customHeight="1" x14ac:dyDescent="0.2">
      <c r="A7" s="51" t="str">
        <f>'Pregnant Women Participating'!A7</f>
        <v>Maine</v>
      </c>
      <c r="B7" s="52">
        <v>766</v>
      </c>
      <c r="C7" s="53">
        <v>771</v>
      </c>
      <c r="D7" s="53">
        <v>762</v>
      </c>
      <c r="E7" s="53">
        <v>745</v>
      </c>
      <c r="F7" s="53">
        <v>743</v>
      </c>
      <c r="G7" s="53">
        <v>735</v>
      </c>
      <c r="H7" s="53">
        <v>748</v>
      </c>
      <c r="I7" s="52">
        <f t="shared" si="0"/>
        <v>752.85714285714289</v>
      </c>
    </row>
    <row r="8" spans="1:9" ht="12" customHeight="1" x14ac:dyDescent="0.2">
      <c r="A8" s="51" t="str">
        <f>'Pregnant Women Participating'!A8</f>
        <v>Massachusetts</v>
      </c>
      <c r="B8" s="52">
        <v>7313</v>
      </c>
      <c r="C8" s="53">
        <v>7318</v>
      </c>
      <c r="D8" s="53">
        <v>7203</v>
      </c>
      <c r="E8" s="53">
        <v>7365</v>
      </c>
      <c r="F8" s="53">
        <v>7236</v>
      </c>
      <c r="G8" s="53">
        <v>7321</v>
      </c>
      <c r="H8" s="53">
        <v>7322</v>
      </c>
      <c r="I8" s="52">
        <f t="shared" si="0"/>
        <v>7296.8571428571431</v>
      </c>
    </row>
    <row r="9" spans="1:9" ht="12" customHeight="1" x14ac:dyDescent="0.2">
      <c r="A9" s="51" t="str">
        <f>'Pregnant Women Participating'!A9</f>
        <v>New Hampshire</v>
      </c>
      <c r="B9" s="52">
        <v>367</v>
      </c>
      <c r="C9" s="53">
        <v>355</v>
      </c>
      <c r="D9" s="53">
        <v>352</v>
      </c>
      <c r="E9" s="53">
        <v>349</v>
      </c>
      <c r="F9" s="53">
        <v>352</v>
      </c>
      <c r="G9" s="53">
        <v>341</v>
      </c>
      <c r="H9" s="53">
        <v>364</v>
      </c>
      <c r="I9" s="52">
        <f t="shared" si="0"/>
        <v>354.28571428571428</v>
      </c>
    </row>
    <row r="10" spans="1:9" ht="12" customHeight="1" x14ac:dyDescent="0.2">
      <c r="A10" s="51" t="str">
        <f>'Pregnant Women Participating'!A10</f>
        <v>New York</v>
      </c>
      <c r="B10" s="52">
        <v>35980</v>
      </c>
      <c r="C10" s="53">
        <v>35950</v>
      </c>
      <c r="D10" s="53">
        <v>35995</v>
      </c>
      <c r="E10" s="53">
        <v>36283</v>
      </c>
      <c r="F10" s="53">
        <v>36403</v>
      </c>
      <c r="G10" s="53">
        <v>36539</v>
      </c>
      <c r="H10" s="53">
        <v>36397</v>
      </c>
      <c r="I10" s="52">
        <f t="shared" si="0"/>
        <v>36221</v>
      </c>
    </row>
    <row r="11" spans="1:9" ht="12" customHeight="1" x14ac:dyDescent="0.2">
      <c r="A11" s="51" t="str">
        <f>'Pregnant Women Participating'!A11</f>
        <v>Rhode Island</v>
      </c>
      <c r="B11" s="52">
        <v>865</v>
      </c>
      <c r="C11" s="53">
        <v>854</v>
      </c>
      <c r="D11" s="53">
        <v>861</v>
      </c>
      <c r="E11" s="53">
        <v>870</v>
      </c>
      <c r="F11" s="53">
        <v>896</v>
      </c>
      <c r="G11" s="53">
        <v>880</v>
      </c>
      <c r="H11" s="53">
        <v>900</v>
      </c>
      <c r="I11" s="52">
        <f t="shared" si="0"/>
        <v>875.14285714285711</v>
      </c>
    </row>
    <row r="12" spans="1:9" ht="12" customHeight="1" x14ac:dyDescent="0.2">
      <c r="A12" s="51" t="str">
        <f>'Pregnant Women Participating'!A12</f>
        <v>Vermont</v>
      </c>
      <c r="B12" s="52">
        <v>329</v>
      </c>
      <c r="C12" s="53">
        <v>343</v>
      </c>
      <c r="D12" s="53">
        <v>343</v>
      </c>
      <c r="E12" s="53">
        <v>351</v>
      </c>
      <c r="F12" s="53">
        <v>337</v>
      </c>
      <c r="G12" s="53">
        <v>353</v>
      </c>
      <c r="H12" s="53">
        <v>349</v>
      </c>
      <c r="I12" s="52">
        <f t="shared" si="0"/>
        <v>343.57142857142856</v>
      </c>
    </row>
    <row r="13" spans="1:9" ht="12" customHeight="1" x14ac:dyDescent="0.2">
      <c r="A13" s="51" t="str">
        <f>'Pregnant Women Participating'!A13</f>
        <v>Virgin Islands</v>
      </c>
      <c r="B13" s="52">
        <v>307</v>
      </c>
      <c r="C13" s="53">
        <v>307</v>
      </c>
      <c r="D13" s="53">
        <v>297</v>
      </c>
      <c r="E13" s="53">
        <v>312</v>
      </c>
      <c r="F13" s="53">
        <v>307</v>
      </c>
      <c r="G13" s="53">
        <v>301</v>
      </c>
      <c r="H13" s="53">
        <v>303</v>
      </c>
      <c r="I13" s="52">
        <f t="shared" si="0"/>
        <v>304.85714285714283</v>
      </c>
    </row>
    <row r="14" spans="1:9" ht="12" customHeight="1" x14ac:dyDescent="0.2">
      <c r="A14" s="51" t="str">
        <f>'Pregnant Women Participating'!A14</f>
        <v>Pleasant Point, ME</v>
      </c>
      <c r="B14" s="52">
        <v>2</v>
      </c>
      <c r="C14" s="53">
        <v>1</v>
      </c>
      <c r="D14" s="53">
        <v>1</v>
      </c>
      <c r="E14" s="53">
        <v>1</v>
      </c>
      <c r="F14" s="53">
        <v>1</v>
      </c>
      <c r="G14" s="53">
        <v>0</v>
      </c>
      <c r="H14" s="53">
        <v>1</v>
      </c>
      <c r="I14" s="52">
        <f t="shared" si="0"/>
        <v>1</v>
      </c>
    </row>
    <row r="15" spans="1:9" s="57" customFormat="1" ht="24.75" customHeight="1" x14ac:dyDescent="0.2">
      <c r="A15" s="54" t="str">
        <f>'Pregnant Women Participating'!A15</f>
        <v>Northeast Region</v>
      </c>
      <c r="B15" s="55">
        <v>48916</v>
      </c>
      <c r="C15" s="56">
        <v>48915</v>
      </c>
      <c r="D15" s="56">
        <v>48776</v>
      </c>
      <c r="E15" s="56">
        <v>49242</v>
      </c>
      <c r="F15" s="56">
        <v>49228</v>
      </c>
      <c r="G15" s="56">
        <v>49407</v>
      </c>
      <c r="H15" s="56">
        <v>49297</v>
      </c>
      <c r="I15" s="55">
        <f t="shared" si="0"/>
        <v>49111.571428571428</v>
      </c>
    </row>
    <row r="16" spans="1:9" ht="12" customHeight="1" x14ac:dyDescent="0.2">
      <c r="A16" s="51" t="str">
        <f>'Pregnant Women Participating'!A16</f>
        <v>Delaware</v>
      </c>
      <c r="B16" s="53">
        <v>1407</v>
      </c>
      <c r="C16" s="53">
        <v>1397</v>
      </c>
      <c r="D16" s="53">
        <v>1380</v>
      </c>
      <c r="E16" s="53">
        <v>1391</v>
      </c>
      <c r="F16" s="53">
        <v>1359</v>
      </c>
      <c r="G16" s="53">
        <v>1315</v>
      </c>
      <c r="H16" s="53">
        <v>1347</v>
      </c>
      <c r="I16" s="52">
        <f t="shared" si="0"/>
        <v>1370.8571428571429</v>
      </c>
    </row>
    <row r="17" spans="1:9" ht="12" customHeight="1" x14ac:dyDescent="0.2">
      <c r="A17" s="51" t="str">
        <f>'Pregnant Women Participating'!A17</f>
        <v>District of Columbia</v>
      </c>
      <c r="B17" s="53">
        <v>1244</v>
      </c>
      <c r="C17" s="53">
        <v>1187</v>
      </c>
      <c r="D17" s="53">
        <v>1193</v>
      </c>
      <c r="E17" s="53">
        <v>1185</v>
      </c>
      <c r="F17" s="53">
        <v>1160</v>
      </c>
      <c r="G17" s="53">
        <v>1174</v>
      </c>
      <c r="H17" s="53">
        <v>1130</v>
      </c>
      <c r="I17" s="52">
        <f t="shared" si="0"/>
        <v>1181.8571428571429</v>
      </c>
    </row>
    <row r="18" spans="1:9" ht="12" customHeight="1" x14ac:dyDescent="0.2">
      <c r="A18" s="51" t="str">
        <f>'Pregnant Women Participating'!A18</f>
        <v>Maryland</v>
      </c>
      <c r="B18" s="53">
        <v>8433</v>
      </c>
      <c r="C18" s="53">
        <v>8483</v>
      </c>
      <c r="D18" s="53">
        <v>8350</v>
      </c>
      <c r="E18" s="53">
        <v>8314</v>
      </c>
      <c r="F18" s="53">
        <v>8225</v>
      </c>
      <c r="G18" s="53">
        <v>8230</v>
      </c>
      <c r="H18" s="53">
        <v>8142</v>
      </c>
      <c r="I18" s="52">
        <f t="shared" si="0"/>
        <v>8311</v>
      </c>
    </row>
    <row r="19" spans="1:9" ht="12" customHeight="1" x14ac:dyDescent="0.2">
      <c r="A19" s="51" t="str">
        <f>'Pregnant Women Participating'!A19</f>
        <v>New Jersey</v>
      </c>
      <c r="B19" s="53">
        <v>11949</v>
      </c>
      <c r="C19" s="53">
        <v>11900</v>
      </c>
      <c r="D19" s="53">
        <v>11804</v>
      </c>
      <c r="E19" s="53">
        <v>11948</v>
      </c>
      <c r="F19" s="53">
        <v>11880</v>
      </c>
      <c r="G19" s="53">
        <v>11909</v>
      </c>
      <c r="H19" s="53">
        <v>11694</v>
      </c>
      <c r="I19" s="52">
        <f t="shared" si="0"/>
        <v>11869.142857142857</v>
      </c>
    </row>
    <row r="20" spans="1:9" ht="12" customHeight="1" x14ac:dyDescent="0.2">
      <c r="A20" s="51" t="str">
        <f>'Pregnant Women Participating'!A20</f>
        <v>Pennsylvania</v>
      </c>
      <c r="B20" s="53">
        <v>6046</v>
      </c>
      <c r="C20" s="53">
        <v>5908</v>
      </c>
      <c r="D20" s="53">
        <v>5832</v>
      </c>
      <c r="E20" s="53">
        <v>5890</v>
      </c>
      <c r="F20" s="53">
        <v>5807</v>
      </c>
      <c r="G20" s="53">
        <v>5988</v>
      </c>
      <c r="H20" s="53">
        <v>6020</v>
      </c>
      <c r="I20" s="52">
        <f t="shared" si="0"/>
        <v>5927.2857142857147</v>
      </c>
    </row>
    <row r="21" spans="1:9" ht="12" customHeight="1" x14ac:dyDescent="0.2">
      <c r="A21" s="51" t="str">
        <f>'Pregnant Women Participating'!A21</f>
        <v>Puerto Rico</v>
      </c>
      <c r="B21" s="53">
        <v>2470</v>
      </c>
      <c r="C21" s="53">
        <v>2393</v>
      </c>
      <c r="D21" s="53">
        <v>2367</v>
      </c>
      <c r="E21" s="53">
        <v>2425</v>
      </c>
      <c r="F21" s="53">
        <v>2431</v>
      </c>
      <c r="G21" s="53">
        <v>2406</v>
      </c>
      <c r="H21" s="53">
        <v>2365</v>
      </c>
      <c r="I21" s="52">
        <f t="shared" si="0"/>
        <v>2408.1428571428573</v>
      </c>
    </row>
    <row r="22" spans="1:9" ht="12" customHeight="1" x14ac:dyDescent="0.2">
      <c r="A22" s="51" t="str">
        <f>'Pregnant Women Participating'!A22</f>
        <v>Virginia</v>
      </c>
      <c r="B22" s="53">
        <v>4981</v>
      </c>
      <c r="C22" s="53">
        <v>4856</v>
      </c>
      <c r="D22" s="53">
        <v>4766</v>
      </c>
      <c r="E22" s="53">
        <v>4810</v>
      </c>
      <c r="F22" s="53">
        <v>4679</v>
      </c>
      <c r="G22" s="53">
        <v>4812</v>
      </c>
      <c r="H22" s="53">
        <v>4905</v>
      </c>
      <c r="I22" s="52">
        <f t="shared" si="0"/>
        <v>4829.8571428571431</v>
      </c>
    </row>
    <row r="23" spans="1:9" ht="12" customHeight="1" x14ac:dyDescent="0.2">
      <c r="A23" s="51" t="str">
        <f>'Pregnant Women Participating'!A23</f>
        <v>West Virginia</v>
      </c>
      <c r="B23" s="53">
        <v>680</v>
      </c>
      <c r="C23" s="53">
        <v>674</v>
      </c>
      <c r="D23" s="53">
        <v>676</v>
      </c>
      <c r="E23" s="53">
        <v>674</v>
      </c>
      <c r="F23" s="53">
        <v>674</v>
      </c>
      <c r="G23" s="53">
        <v>682</v>
      </c>
      <c r="H23" s="53">
        <v>690</v>
      </c>
      <c r="I23" s="52">
        <f t="shared" si="0"/>
        <v>678.57142857142856</v>
      </c>
    </row>
    <row r="24" spans="1:9" s="57" customFormat="1" ht="24.75" customHeight="1" x14ac:dyDescent="0.2">
      <c r="A24" s="54" t="str">
        <f>'Pregnant Women Participating'!A24</f>
        <v>Mid-Atlantic Region</v>
      </c>
      <c r="B24" s="56">
        <v>37210</v>
      </c>
      <c r="C24" s="56">
        <v>36798</v>
      </c>
      <c r="D24" s="56">
        <v>36368</v>
      </c>
      <c r="E24" s="56">
        <v>36637</v>
      </c>
      <c r="F24" s="56">
        <v>36215</v>
      </c>
      <c r="G24" s="56">
        <v>36516</v>
      </c>
      <c r="H24" s="56">
        <v>36293</v>
      </c>
      <c r="I24" s="55">
        <f t="shared" si="0"/>
        <v>36576.714285714283</v>
      </c>
    </row>
    <row r="25" spans="1:9" ht="12" customHeight="1" x14ac:dyDescent="0.2">
      <c r="A25" s="51" t="str">
        <f>'Pregnant Women Participating'!A25</f>
        <v>Alabama</v>
      </c>
      <c r="B25" s="53">
        <v>2655</v>
      </c>
      <c r="C25" s="53">
        <v>2652</v>
      </c>
      <c r="D25" s="53">
        <v>2601</v>
      </c>
      <c r="E25" s="53">
        <v>2625</v>
      </c>
      <c r="F25" s="53">
        <v>2597</v>
      </c>
      <c r="G25" s="53">
        <v>2670</v>
      </c>
      <c r="H25" s="53">
        <v>2713</v>
      </c>
      <c r="I25" s="52">
        <f t="shared" si="0"/>
        <v>2644.7142857142858</v>
      </c>
    </row>
    <row r="26" spans="1:9" ht="12" customHeight="1" x14ac:dyDescent="0.2">
      <c r="A26" s="51" t="str">
        <f>'Pregnant Women Participating'!A26</f>
        <v>Florida</v>
      </c>
      <c r="B26" s="53">
        <v>28585</v>
      </c>
      <c r="C26" s="53">
        <v>28494</v>
      </c>
      <c r="D26" s="53">
        <v>28428</v>
      </c>
      <c r="E26" s="53">
        <v>28774</v>
      </c>
      <c r="F26" s="53">
        <v>28680</v>
      </c>
      <c r="G26" s="53">
        <v>28600</v>
      </c>
      <c r="H26" s="53">
        <v>27286</v>
      </c>
      <c r="I26" s="52">
        <f t="shared" si="0"/>
        <v>28406.714285714286</v>
      </c>
    </row>
    <row r="27" spans="1:9" ht="12" customHeight="1" x14ac:dyDescent="0.2">
      <c r="A27" s="51" t="str">
        <f>'Pregnant Women Participating'!A27</f>
        <v>Georgia</v>
      </c>
      <c r="B27" s="53">
        <v>12741</v>
      </c>
      <c r="C27" s="53">
        <v>12827</v>
      </c>
      <c r="D27" s="53">
        <v>12739</v>
      </c>
      <c r="E27" s="53">
        <v>12615</v>
      </c>
      <c r="F27" s="53">
        <v>12767</v>
      </c>
      <c r="G27" s="53">
        <v>13039</v>
      </c>
      <c r="H27" s="53">
        <v>13144</v>
      </c>
      <c r="I27" s="52">
        <f t="shared" si="0"/>
        <v>12838.857142857143</v>
      </c>
    </row>
    <row r="28" spans="1:9" ht="12" customHeight="1" x14ac:dyDescent="0.2">
      <c r="A28" s="51" t="str">
        <f>'Pregnant Women Participating'!A28</f>
        <v>Kentucky</v>
      </c>
      <c r="B28" s="53">
        <v>3953</v>
      </c>
      <c r="C28" s="53">
        <v>3930</v>
      </c>
      <c r="D28" s="53">
        <v>3922</v>
      </c>
      <c r="E28" s="53">
        <v>3937</v>
      </c>
      <c r="F28" s="53">
        <v>3886</v>
      </c>
      <c r="G28" s="53">
        <v>3898</v>
      </c>
      <c r="H28" s="53">
        <v>4130</v>
      </c>
      <c r="I28" s="52">
        <f t="shared" si="0"/>
        <v>3950.8571428571427</v>
      </c>
    </row>
    <row r="29" spans="1:9" ht="12" customHeight="1" x14ac:dyDescent="0.2">
      <c r="A29" s="51" t="str">
        <f>'Pregnant Women Participating'!A29</f>
        <v>Mississippi</v>
      </c>
      <c r="B29" s="53">
        <v>2472</v>
      </c>
      <c r="C29" s="53">
        <v>2452</v>
      </c>
      <c r="D29" s="53">
        <v>2457</v>
      </c>
      <c r="E29" s="53">
        <v>739</v>
      </c>
      <c r="F29" s="53">
        <v>739</v>
      </c>
      <c r="G29" s="53">
        <v>791</v>
      </c>
      <c r="H29" s="53">
        <v>2445</v>
      </c>
      <c r="I29" s="52">
        <f t="shared" si="0"/>
        <v>1727.8571428571429</v>
      </c>
    </row>
    <row r="30" spans="1:9" ht="12" customHeight="1" x14ac:dyDescent="0.2">
      <c r="A30" s="51" t="str">
        <f>'Pregnant Women Participating'!A30</f>
        <v>North Carolina</v>
      </c>
      <c r="B30" s="53">
        <v>13169</v>
      </c>
      <c r="C30" s="53">
        <v>13169</v>
      </c>
      <c r="D30" s="53">
        <v>13251</v>
      </c>
      <c r="E30" s="53">
        <v>13467</v>
      </c>
      <c r="F30" s="53">
        <v>13528</v>
      </c>
      <c r="G30" s="53">
        <v>13585</v>
      </c>
      <c r="H30" s="53">
        <v>12620</v>
      </c>
      <c r="I30" s="52">
        <f t="shared" si="0"/>
        <v>13255.571428571429</v>
      </c>
    </row>
    <row r="31" spans="1:9" ht="12" customHeight="1" x14ac:dyDescent="0.2">
      <c r="A31" s="51" t="str">
        <f>'Pregnant Women Participating'!A31</f>
        <v>South Carolina</v>
      </c>
      <c r="B31" s="53">
        <v>4363</v>
      </c>
      <c r="C31" s="53">
        <v>4336</v>
      </c>
      <c r="D31" s="53">
        <v>4246</v>
      </c>
      <c r="E31" s="53">
        <v>4229</v>
      </c>
      <c r="F31" s="53">
        <v>4241</v>
      </c>
      <c r="G31" s="53">
        <v>4339</v>
      </c>
      <c r="H31" s="53">
        <v>4381</v>
      </c>
      <c r="I31" s="52">
        <f t="shared" si="0"/>
        <v>4305</v>
      </c>
    </row>
    <row r="32" spans="1:9" ht="12" customHeight="1" x14ac:dyDescent="0.2">
      <c r="A32" s="51" t="str">
        <f>'Pregnant Women Participating'!A32</f>
        <v>Tennessee</v>
      </c>
      <c r="B32" s="53">
        <v>7201</v>
      </c>
      <c r="C32" s="53">
        <v>7237</v>
      </c>
      <c r="D32" s="53">
        <v>7382</v>
      </c>
      <c r="E32" s="53">
        <v>7629</v>
      </c>
      <c r="F32" s="53">
        <v>7811</v>
      </c>
      <c r="G32" s="53">
        <v>7979</v>
      </c>
      <c r="H32" s="53">
        <v>8065</v>
      </c>
      <c r="I32" s="52">
        <f t="shared" si="0"/>
        <v>7614.8571428571431</v>
      </c>
    </row>
    <row r="33" spans="1:9" ht="12" customHeight="1" x14ac:dyDescent="0.2">
      <c r="A33" s="51" t="str">
        <f>'Pregnant Women Participating'!A33</f>
        <v>Choctaw Indians, MS</v>
      </c>
      <c r="B33" s="53">
        <v>13</v>
      </c>
      <c r="C33" s="53">
        <v>19</v>
      </c>
      <c r="D33" s="53">
        <v>22</v>
      </c>
      <c r="E33" s="53">
        <v>25</v>
      </c>
      <c r="F33" s="53">
        <v>26</v>
      </c>
      <c r="G33" s="53">
        <v>25</v>
      </c>
      <c r="H33" s="53">
        <v>22</v>
      </c>
      <c r="I33" s="52">
        <f t="shared" si="0"/>
        <v>21.714285714285715</v>
      </c>
    </row>
    <row r="34" spans="1:9" ht="12" customHeight="1" x14ac:dyDescent="0.2">
      <c r="A34" s="51" t="str">
        <f>'Pregnant Women Participating'!A34</f>
        <v>Eastern Cherokee, NC</v>
      </c>
      <c r="B34" s="53">
        <v>17</v>
      </c>
      <c r="C34" s="53">
        <v>19</v>
      </c>
      <c r="D34" s="53">
        <v>15</v>
      </c>
      <c r="E34" s="53">
        <v>14</v>
      </c>
      <c r="F34" s="53">
        <v>17</v>
      </c>
      <c r="G34" s="53">
        <v>13</v>
      </c>
      <c r="H34" s="53">
        <v>16</v>
      </c>
      <c r="I34" s="52">
        <f t="shared" si="0"/>
        <v>15.857142857142858</v>
      </c>
    </row>
    <row r="35" spans="1:9" s="57" customFormat="1" ht="24.75" customHeight="1" x14ac:dyDescent="0.2">
      <c r="A35" s="54" t="str">
        <f>'Pregnant Women Participating'!A35</f>
        <v>Southeast Region</v>
      </c>
      <c r="B35" s="56">
        <v>75169</v>
      </c>
      <c r="C35" s="56">
        <v>75135</v>
      </c>
      <c r="D35" s="56">
        <v>75063</v>
      </c>
      <c r="E35" s="56">
        <v>74054</v>
      </c>
      <c r="F35" s="56">
        <v>74292</v>
      </c>
      <c r="G35" s="56">
        <v>74939</v>
      </c>
      <c r="H35" s="56">
        <v>74822</v>
      </c>
      <c r="I35" s="55">
        <f t="shared" si="0"/>
        <v>74782</v>
      </c>
    </row>
    <row r="36" spans="1:9" ht="12" customHeight="1" x14ac:dyDescent="0.2">
      <c r="A36" s="51" t="str">
        <f>'Pregnant Women Participating'!A36</f>
        <v>Illinois</v>
      </c>
      <c r="B36" s="53">
        <v>11099</v>
      </c>
      <c r="C36" s="53">
        <v>11027</v>
      </c>
      <c r="D36" s="53">
        <v>10844</v>
      </c>
      <c r="E36" s="53">
        <v>10853</v>
      </c>
      <c r="F36" s="53">
        <v>10874</v>
      </c>
      <c r="G36" s="53">
        <v>10791</v>
      </c>
      <c r="H36" s="53">
        <v>10841</v>
      </c>
      <c r="I36" s="52">
        <f t="shared" si="0"/>
        <v>10904.142857142857</v>
      </c>
    </row>
    <row r="37" spans="1:9" ht="12" customHeight="1" x14ac:dyDescent="0.2">
      <c r="A37" s="51" t="str">
        <f>'Pregnant Women Participating'!A37</f>
        <v>Indiana</v>
      </c>
      <c r="B37" s="53">
        <v>7192</v>
      </c>
      <c r="C37" s="53">
        <v>7056</v>
      </c>
      <c r="D37" s="53">
        <v>7009</v>
      </c>
      <c r="E37" s="53">
        <v>6966</v>
      </c>
      <c r="F37" s="53">
        <v>6963</v>
      </c>
      <c r="G37" s="53">
        <v>6904</v>
      </c>
      <c r="H37" s="53">
        <v>6795</v>
      </c>
      <c r="I37" s="52">
        <f t="shared" si="0"/>
        <v>6983.5714285714284</v>
      </c>
    </row>
    <row r="38" spans="1:9" ht="12" customHeight="1" x14ac:dyDescent="0.2">
      <c r="A38" s="51" t="str">
        <f>'Pregnant Women Participating'!A38</f>
        <v>Iowa</v>
      </c>
      <c r="B38" s="53">
        <v>2222</v>
      </c>
      <c r="C38" s="53">
        <v>2253</v>
      </c>
      <c r="D38" s="53">
        <v>2179</v>
      </c>
      <c r="E38" s="53">
        <v>2187</v>
      </c>
      <c r="F38" s="53">
        <v>2077</v>
      </c>
      <c r="G38" s="53">
        <v>2051</v>
      </c>
      <c r="H38" s="53">
        <v>2100</v>
      </c>
      <c r="I38" s="52">
        <f t="shared" si="0"/>
        <v>2152.7142857142858</v>
      </c>
    </row>
    <row r="39" spans="1:9" ht="12" customHeight="1" x14ac:dyDescent="0.2">
      <c r="A39" s="51" t="str">
        <f>'Pregnant Women Participating'!A39</f>
        <v>Michigan</v>
      </c>
      <c r="B39" s="53">
        <v>5259</v>
      </c>
      <c r="C39" s="53">
        <v>5229</v>
      </c>
      <c r="D39" s="53">
        <v>5352</v>
      </c>
      <c r="E39" s="53">
        <v>5458</v>
      </c>
      <c r="F39" s="53">
        <v>5389</v>
      </c>
      <c r="G39" s="53">
        <v>5522</v>
      </c>
      <c r="H39" s="53">
        <v>5609</v>
      </c>
      <c r="I39" s="52">
        <f t="shared" si="0"/>
        <v>5402.5714285714284</v>
      </c>
    </row>
    <row r="40" spans="1:9" ht="12" customHeight="1" x14ac:dyDescent="0.2">
      <c r="A40" s="51" t="str">
        <f>'Pregnant Women Participating'!A40</f>
        <v>Minnesota</v>
      </c>
      <c r="B40" s="53">
        <v>5238</v>
      </c>
      <c r="C40" s="53">
        <v>5247</v>
      </c>
      <c r="D40" s="53">
        <v>5170</v>
      </c>
      <c r="E40" s="53">
        <v>5307</v>
      </c>
      <c r="F40" s="53">
        <v>5345</v>
      </c>
      <c r="G40" s="53">
        <v>5310</v>
      </c>
      <c r="H40" s="53">
        <v>5293</v>
      </c>
      <c r="I40" s="52">
        <f t="shared" si="0"/>
        <v>5272.8571428571431</v>
      </c>
    </row>
    <row r="41" spans="1:9" ht="12" customHeight="1" x14ac:dyDescent="0.2">
      <c r="A41" s="51" t="str">
        <f>'Pregnant Women Participating'!A41</f>
        <v>Ohio</v>
      </c>
      <c r="B41" s="53">
        <v>8959</v>
      </c>
      <c r="C41" s="53">
        <v>8831</v>
      </c>
      <c r="D41" s="53">
        <v>8691</v>
      </c>
      <c r="E41" s="53">
        <v>8685</v>
      </c>
      <c r="F41" s="53">
        <v>8724</v>
      </c>
      <c r="G41" s="53">
        <v>8813</v>
      </c>
      <c r="H41" s="53">
        <v>8898</v>
      </c>
      <c r="I41" s="52">
        <f t="shared" si="0"/>
        <v>8800.1428571428569</v>
      </c>
    </row>
    <row r="42" spans="1:9" ht="12" customHeight="1" x14ac:dyDescent="0.2">
      <c r="A42" s="51" t="str">
        <f>'Pregnant Women Participating'!A42</f>
        <v>Wisconsin</v>
      </c>
      <c r="B42" s="53">
        <v>3485</v>
      </c>
      <c r="C42" s="53">
        <v>3502</v>
      </c>
      <c r="D42" s="53">
        <v>3586</v>
      </c>
      <c r="E42" s="53">
        <v>3589</v>
      </c>
      <c r="F42" s="53">
        <v>3539</v>
      </c>
      <c r="G42" s="53">
        <v>3575</v>
      </c>
      <c r="H42" s="53">
        <v>3509</v>
      </c>
      <c r="I42" s="52">
        <f t="shared" si="0"/>
        <v>3540.7142857142858</v>
      </c>
    </row>
    <row r="43" spans="1:9" s="57" customFormat="1" ht="24.75" customHeight="1" x14ac:dyDescent="0.2">
      <c r="A43" s="54" t="str">
        <f>'Pregnant Women Participating'!A43</f>
        <v>Midwest Region</v>
      </c>
      <c r="B43" s="56">
        <v>43454</v>
      </c>
      <c r="C43" s="56">
        <v>43145</v>
      </c>
      <c r="D43" s="56">
        <v>42831</v>
      </c>
      <c r="E43" s="56">
        <v>43045</v>
      </c>
      <c r="F43" s="56">
        <v>42911</v>
      </c>
      <c r="G43" s="56">
        <v>42966</v>
      </c>
      <c r="H43" s="56">
        <v>43045</v>
      </c>
      <c r="I43" s="55">
        <f t="shared" si="0"/>
        <v>43056.714285714283</v>
      </c>
    </row>
    <row r="44" spans="1:9" ht="12" customHeight="1" x14ac:dyDescent="0.2">
      <c r="A44" s="51" t="str">
        <f>'Pregnant Women Participating'!A44</f>
        <v>Arizona</v>
      </c>
      <c r="B44" s="53">
        <v>8167</v>
      </c>
      <c r="C44" s="53">
        <v>8102</v>
      </c>
      <c r="D44" s="53">
        <v>8235</v>
      </c>
      <c r="E44" s="53">
        <v>8300</v>
      </c>
      <c r="F44" s="53">
        <v>8198</v>
      </c>
      <c r="G44" s="53">
        <v>8183</v>
      </c>
      <c r="H44" s="53">
        <v>7921</v>
      </c>
      <c r="I44" s="52">
        <f t="shared" si="0"/>
        <v>8158</v>
      </c>
    </row>
    <row r="45" spans="1:9" ht="12" customHeight="1" x14ac:dyDescent="0.2">
      <c r="A45" s="51" t="str">
        <f>'Pregnant Women Participating'!A45</f>
        <v>Arkansas</v>
      </c>
      <c r="B45" s="53">
        <v>1523</v>
      </c>
      <c r="C45" s="53">
        <v>1499</v>
      </c>
      <c r="D45" s="53">
        <v>1498</v>
      </c>
      <c r="E45" s="53">
        <v>1498</v>
      </c>
      <c r="F45" s="53">
        <v>1506</v>
      </c>
      <c r="G45" s="53">
        <v>1481</v>
      </c>
      <c r="H45" s="53">
        <v>1548</v>
      </c>
      <c r="I45" s="52">
        <f t="shared" si="0"/>
        <v>1507.5714285714287</v>
      </c>
    </row>
    <row r="46" spans="1:9" ht="12" customHeight="1" x14ac:dyDescent="0.2">
      <c r="A46" s="51" t="str">
        <f>'Pregnant Women Participating'!A46</f>
        <v>Louisiana</v>
      </c>
      <c r="B46" s="53">
        <v>4577</v>
      </c>
      <c r="C46" s="53">
        <v>4581</v>
      </c>
      <c r="D46" s="53">
        <v>4528</v>
      </c>
      <c r="E46" s="53">
        <v>4472</v>
      </c>
      <c r="F46" s="53">
        <v>4454</v>
      </c>
      <c r="G46" s="53">
        <v>4375</v>
      </c>
      <c r="H46" s="53">
        <v>4276</v>
      </c>
      <c r="I46" s="52">
        <f t="shared" si="0"/>
        <v>4466.1428571428569</v>
      </c>
    </row>
    <row r="47" spans="1:9" ht="12" customHeight="1" x14ac:dyDescent="0.2">
      <c r="A47" s="51" t="str">
        <f>'Pregnant Women Participating'!A47</f>
        <v>New Mexico</v>
      </c>
      <c r="B47" s="53">
        <v>2176</v>
      </c>
      <c r="C47" s="53">
        <v>2098</v>
      </c>
      <c r="D47" s="53">
        <v>2065</v>
      </c>
      <c r="E47" s="53">
        <v>2075</v>
      </c>
      <c r="F47" s="53">
        <v>2088</v>
      </c>
      <c r="G47" s="53">
        <v>2116</v>
      </c>
      <c r="H47" s="53">
        <v>2154</v>
      </c>
      <c r="I47" s="52">
        <f t="shared" si="0"/>
        <v>2110.2857142857142</v>
      </c>
    </row>
    <row r="48" spans="1:9" ht="12" customHeight="1" x14ac:dyDescent="0.2">
      <c r="A48" s="51" t="str">
        <f>'Pregnant Women Participating'!A48</f>
        <v>Oklahoma</v>
      </c>
      <c r="B48" s="53">
        <v>3084</v>
      </c>
      <c r="C48" s="53">
        <v>3134</v>
      </c>
      <c r="D48" s="53">
        <v>3117</v>
      </c>
      <c r="E48" s="53">
        <v>3191</v>
      </c>
      <c r="F48" s="53">
        <v>3192</v>
      </c>
      <c r="G48" s="53">
        <v>3184</v>
      </c>
      <c r="H48" s="53">
        <v>2764</v>
      </c>
      <c r="I48" s="52">
        <f t="shared" si="0"/>
        <v>3095.1428571428573</v>
      </c>
    </row>
    <row r="49" spans="1:9" ht="12" customHeight="1" x14ac:dyDescent="0.2">
      <c r="A49" s="51" t="str">
        <f>'Pregnant Women Participating'!A49</f>
        <v>Texas</v>
      </c>
      <c r="B49" s="53">
        <v>87146</v>
      </c>
      <c r="C49" s="53">
        <v>86494</v>
      </c>
      <c r="D49" s="53">
        <v>86448</v>
      </c>
      <c r="E49" s="53">
        <v>86545</v>
      </c>
      <c r="F49" s="53">
        <v>86548</v>
      </c>
      <c r="G49" s="53">
        <v>86670</v>
      </c>
      <c r="H49" s="53">
        <v>86410</v>
      </c>
      <c r="I49" s="52">
        <f t="shared" si="0"/>
        <v>86608.71428571429</v>
      </c>
    </row>
    <row r="50" spans="1:9" ht="12" customHeight="1" x14ac:dyDescent="0.2">
      <c r="A50" s="51" t="str">
        <f>'Pregnant Women Participating'!A50</f>
        <v>Utah</v>
      </c>
      <c r="B50" s="53">
        <v>2100</v>
      </c>
      <c r="C50" s="53">
        <v>2030</v>
      </c>
      <c r="D50" s="53">
        <v>2027</v>
      </c>
      <c r="E50" s="53">
        <v>2005</v>
      </c>
      <c r="F50" s="53">
        <v>1984</v>
      </c>
      <c r="G50" s="53">
        <v>1970</v>
      </c>
      <c r="H50" s="53">
        <v>1892</v>
      </c>
      <c r="I50" s="52">
        <f t="shared" si="0"/>
        <v>2001.1428571428571</v>
      </c>
    </row>
    <row r="51" spans="1:9" ht="12" customHeight="1" x14ac:dyDescent="0.2">
      <c r="A51" s="51" t="str">
        <f>'Pregnant Women Participating'!A51</f>
        <v>Inter-Tribal Council, AZ</v>
      </c>
      <c r="B51" s="53">
        <v>233</v>
      </c>
      <c r="C51" s="53">
        <v>218</v>
      </c>
      <c r="D51" s="53">
        <v>215</v>
      </c>
      <c r="E51" s="53">
        <v>220</v>
      </c>
      <c r="F51" s="53">
        <v>220</v>
      </c>
      <c r="G51" s="53">
        <v>219</v>
      </c>
      <c r="H51" s="53">
        <v>197</v>
      </c>
      <c r="I51" s="52">
        <f t="shared" si="0"/>
        <v>217.42857142857142</v>
      </c>
    </row>
    <row r="52" spans="1:9" ht="12" customHeight="1" x14ac:dyDescent="0.2">
      <c r="A52" s="51" t="str">
        <f>'Pregnant Women Participating'!A52</f>
        <v>Navajo Nation, AZ</v>
      </c>
      <c r="B52" s="53">
        <v>211</v>
      </c>
      <c r="C52" s="53">
        <v>197</v>
      </c>
      <c r="D52" s="53">
        <v>202</v>
      </c>
      <c r="E52" s="53">
        <v>213</v>
      </c>
      <c r="F52" s="53">
        <v>196</v>
      </c>
      <c r="G52" s="53">
        <v>200</v>
      </c>
      <c r="H52" s="53">
        <v>190</v>
      </c>
      <c r="I52" s="52">
        <f t="shared" si="0"/>
        <v>201.28571428571428</v>
      </c>
    </row>
    <row r="53" spans="1:9" ht="12" customHeight="1" x14ac:dyDescent="0.2">
      <c r="A53" s="51" t="str">
        <f>'Pregnant Women Participating'!A53</f>
        <v>Acoma, Canoncito &amp; Laguna, NM</v>
      </c>
      <c r="B53" s="53">
        <v>16</v>
      </c>
      <c r="C53" s="53">
        <v>12</v>
      </c>
      <c r="D53" s="53">
        <v>8</v>
      </c>
      <c r="E53" s="53">
        <v>9</v>
      </c>
      <c r="F53" s="53">
        <v>7</v>
      </c>
      <c r="G53" s="53">
        <v>10</v>
      </c>
      <c r="H53" s="53">
        <v>9</v>
      </c>
      <c r="I53" s="52">
        <f t="shared" si="0"/>
        <v>10.142857142857142</v>
      </c>
    </row>
    <row r="54" spans="1:9" ht="12" customHeight="1" x14ac:dyDescent="0.2">
      <c r="A54" s="51" t="str">
        <f>'Pregnant Women Participating'!A54</f>
        <v>Eight Northern Pueblos, NM</v>
      </c>
      <c r="B54" s="53">
        <v>19</v>
      </c>
      <c r="C54" s="53">
        <v>21</v>
      </c>
      <c r="D54" s="53">
        <v>20</v>
      </c>
      <c r="E54" s="53">
        <v>19</v>
      </c>
      <c r="F54" s="53">
        <v>13</v>
      </c>
      <c r="G54" s="53">
        <v>14</v>
      </c>
      <c r="H54" s="53">
        <v>8</v>
      </c>
      <c r="I54" s="52">
        <f t="shared" si="0"/>
        <v>16.285714285714285</v>
      </c>
    </row>
    <row r="55" spans="1:9" ht="12" customHeight="1" x14ac:dyDescent="0.2">
      <c r="A55" s="51" t="str">
        <f>'Pregnant Women Participating'!A55</f>
        <v>Five Sandoval Pueblos, NM</v>
      </c>
      <c r="B55" s="53">
        <v>8</v>
      </c>
      <c r="C55" s="53">
        <v>7</v>
      </c>
      <c r="D55" s="53">
        <v>7</v>
      </c>
      <c r="E55" s="53">
        <v>8</v>
      </c>
      <c r="F55" s="53">
        <v>9</v>
      </c>
      <c r="G55" s="53">
        <v>10</v>
      </c>
      <c r="H55" s="53">
        <v>8</v>
      </c>
      <c r="I55" s="52">
        <f t="shared" si="0"/>
        <v>8.1428571428571423</v>
      </c>
    </row>
    <row r="56" spans="1:9" ht="12" customHeight="1" x14ac:dyDescent="0.2">
      <c r="A56" s="51" t="str">
        <f>'Pregnant Women Participating'!A56</f>
        <v>Isleta Pueblo, NM</v>
      </c>
      <c r="B56" s="53">
        <v>32</v>
      </c>
      <c r="C56" s="53">
        <v>32</v>
      </c>
      <c r="D56" s="53">
        <v>29</v>
      </c>
      <c r="E56" s="53">
        <v>32</v>
      </c>
      <c r="F56" s="53">
        <v>30</v>
      </c>
      <c r="G56" s="53">
        <v>33</v>
      </c>
      <c r="H56" s="53">
        <v>31</v>
      </c>
      <c r="I56" s="52">
        <f t="shared" si="0"/>
        <v>31.285714285714285</v>
      </c>
    </row>
    <row r="57" spans="1:9" ht="12" customHeight="1" x14ac:dyDescent="0.2">
      <c r="A57" s="51" t="str">
        <f>'Pregnant Women Participating'!A57</f>
        <v>San Felipe Pueblo, NM</v>
      </c>
      <c r="B57" s="53">
        <v>11</v>
      </c>
      <c r="C57" s="53">
        <v>10</v>
      </c>
      <c r="D57" s="53">
        <v>5</v>
      </c>
      <c r="E57" s="53">
        <v>9</v>
      </c>
      <c r="F57" s="53">
        <v>9</v>
      </c>
      <c r="G57" s="53">
        <v>7</v>
      </c>
      <c r="H57" s="53">
        <v>8</v>
      </c>
      <c r="I57" s="52">
        <f t="shared" si="0"/>
        <v>8.4285714285714288</v>
      </c>
    </row>
    <row r="58" spans="1:9" ht="12" customHeight="1" x14ac:dyDescent="0.2">
      <c r="A58" s="51" t="str">
        <f>'Pregnant Women Participating'!A58</f>
        <v>Santo Domingo Tribe, NM</v>
      </c>
      <c r="B58" s="53">
        <v>5</v>
      </c>
      <c r="C58" s="53">
        <v>5</v>
      </c>
      <c r="D58" s="53">
        <v>5</v>
      </c>
      <c r="E58" s="53">
        <v>8</v>
      </c>
      <c r="F58" s="53">
        <v>4</v>
      </c>
      <c r="G58" s="53">
        <v>5</v>
      </c>
      <c r="H58" s="53">
        <v>5</v>
      </c>
      <c r="I58" s="52">
        <f t="shared" si="0"/>
        <v>5.2857142857142856</v>
      </c>
    </row>
    <row r="59" spans="1:9" ht="12" customHeight="1" x14ac:dyDescent="0.2">
      <c r="A59" s="51" t="str">
        <f>'Pregnant Women Participating'!A59</f>
        <v>Zuni Pueblo, NM</v>
      </c>
      <c r="B59" s="53">
        <v>13</v>
      </c>
      <c r="C59" s="53">
        <v>12</v>
      </c>
      <c r="D59" s="53">
        <v>9</v>
      </c>
      <c r="E59" s="53">
        <v>10</v>
      </c>
      <c r="F59" s="53">
        <v>9</v>
      </c>
      <c r="G59" s="53">
        <v>9</v>
      </c>
      <c r="H59" s="53">
        <v>8</v>
      </c>
      <c r="I59" s="52">
        <f t="shared" si="0"/>
        <v>10</v>
      </c>
    </row>
    <row r="60" spans="1:9" ht="12" customHeight="1" x14ac:dyDescent="0.2">
      <c r="A60" s="51" t="str">
        <f>'Pregnant Women Participating'!A60</f>
        <v>Cherokee Nation, OK</v>
      </c>
      <c r="B60" s="53">
        <v>133</v>
      </c>
      <c r="C60" s="53">
        <v>128</v>
      </c>
      <c r="D60" s="53">
        <v>126</v>
      </c>
      <c r="E60" s="53">
        <v>115</v>
      </c>
      <c r="F60" s="53">
        <v>124</v>
      </c>
      <c r="G60" s="53">
        <v>126</v>
      </c>
      <c r="H60" s="53">
        <v>130</v>
      </c>
      <c r="I60" s="52">
        <f t="shared" si="0"/>
        <v>126</v>
      </c>
    </row>
    <row r="61" spans="1:9" ht="12" customHeight="1" x14ac:dyDescent="0.2">
      <c r="A61" s="51" t="str">
        <f>'Pregnant Women Participating'!A61</f>
        <v>Chickasaw Nation, OK</v>
      </c>
      <c r="B61" s="53">
        <v>83</v>
      </c>
      <c r="C61" s="53">
        <v>81</v>
      </c>
      <c r="D61" s="53">
        <v>82</v>
      </c>
      <c r="E61" s="53">
        <v>83</v>
      </c>
      <c r="F61" s="53">
        <v>81</v>
      </c>
      <c r="G61" s="53">
        <v>80</v>
      </c>
      <c r="H61" s="53">
        <v>82</v>
      </c>
      <c r="I61" s="52">
        <f t="shared" si="0"/>
        <v>81.714285714285708</v>
      </c>
    </row>
    <row r="62" spans="1:9" ht="12" customHeight="1" x14ac:dyDescent="0.2">
      <c r="A62" s="51" t="str">
        <f>'Pregnant Women Participating'!A62</f>
        <v>Choctaw Nation, OK</v>
      </c>
      <c r="B62" s="53">
        <v>104</v>
      </c>
      <c r="C62" s="53">
        <v>104</v>
      </c>
      <c r="D62" s="53">
        <v>100</v>
      </c>
      <c r="E62" s="53">
        <v>92</v>
      </c>
      <c r="F62" s="53">
        <v>90</v>
      </c>
      <c r="G62" s="53">
        <v>89</v>
      </c>
      <c r="H62" s="53">
        <v>77</v>
      </c>
      <c r="I62" s="52">
        <f t="shared" si="0"/>
        <v>93.714285714285708</v>
      </c>
    </row>
    <row r="63" spans="1:9" ht="12" customHeight="1" x14ac:dyDescent="0.2">
      <c r="A63" s="51" t="str">
        <f>'Pregnant Women Participating'!A63</f>
        <v>Citizen Potawatomi Nation, OK</v>
      </c>
      <c r="B63" s="53">
        <v>55</v>
      </c>
      <c r="C63" s="53">
        <v>57</v>
      </c>
      <c r="D63" s="53">
        <v>54</v>
      </c>
      <c r="E63" s="53">
        <v>56</v>
      </c>
      <c r="F63" s="53">
        <v>50</v>
      </c>
      <c r="G63" s="53">
        <v>49</v>
      </c>
      <c r="H63" s="53">
        <v>54</v>
      </c>
      <c r="I63" s="52">
        <f t="shared" si="0"/>
        <v>53.571428571428569</v>
      </c>
    </row>
    <row r="64" spans="1:9" ht="12" customHeight="1" x14ac:dyDescent="0.2">
      <c r="A64" s="51" t="str">
        <f>'Pregnant Women Participating'!A64</f>
        <v>Inter-Tribal Council, OK</v>
      </c>
      <c r="B64" s="53">
        <v>9</v>
      </c>
      <c r="C64" s="53">
        <v>11</v>
      </c>
      <c r="D64" s="53">
        <v>10</v>
      </c>
      <c r="E64" s="53">
        <v>16</v>
      </c>
      <c r="F64" s="53">
        <v>11</v>
      </c>
      <c r="G64" s="53">
        <v>12</v>
      </c>
      <c r="H64" s="53">
        <v>13</v>
      </c>
      <c r="I64" s="52">
        <f t="shared" si="0"/>
        <v>11.714285714285714</v>
      </c>
    </row>
    <row r="65" spans="1:9" ht="12" customHeight="1" x14ac:dyDescent="0.2">
      <c r="A65" s="51" t="str">
        <f>'Pregnant Women Participating'!A65</f>
        <v>Muscogee Creek Nation, OK</v>
      </c>
      <c r="B65" s="53">
        <v>34</v>
      </c>
      <c r="C65" s="53">
        <v>28</v>
      </c>
      <c r="D65" s="53">
        <v>42</v>
      </c>
      <c r="E65" s="53">
        <v>44</v>
      </c>
      <c r="F65" s="53">
        <v>35</v>
      </c>
      <c r="G65" s="53">
        <v>29</v>
      </c>
      <c r="H65" s="53">
        <v>37</v>
      </c>
      <c r="I65" s="52">
        <f t="shared" si="0"/>
        <v>35.571428571428569</v>
      </c>
    </row>
    <row r="66" spans="1:9" ht="12" customHeight="1" x14ac:dyDescent="0.2">
      <c r="A66" s="51" t="str">
        <f>'Pregnant Women Participating'!A66</f>
        <v>Osage Tribal Council, OK</v>
      </c>
      <c r="B66" s="53">
        <v>163</v>
      </c>
      <c r="C66" s="53">
        <v>143</v>
      </c>
      <c r="D66" s="53">
        <v>140</v>
      </c>
      <c r="E66" s="53">
        <v>145</v>
      </c>
      <c r="F66" s="53">
        <v>137</v>
      </c>
      <c r="G66" s="53">
        <v>125</v>
      </c>
      <c r="H66" s="53">
        <v>121</v>
      </c>
      <c r="I66" s="52">
        <f t="shared" si="0"/>
        <v>139.14285714285714</v>
      </c>
    </row>
    <row r="67" spans="1:9" ht="12" customHeight="1" x14ac:dyDescent="0.2">
      <c r="A67" s="51" t="str">
        <f>'Pregnant Women Participating'!A67</f>
        <v>Otoe-Missouria Tribe, OK</v>
      </c>
      <c r="B67" s="53">
        <v>9</v>
      </c>
      <c r="C67" s="53">
        <v>12</v>
      </c>
      <c r="D67" s="53">
        <v>14</v>
      </c>
      <c r="E67" s="53">
        <v>14</v>
      </c>
      <c r="F67" s="53">
        <v>7</v>
      </c>
      <c r="G67" s="53">
        <v>10</v>
      </c>
      <c r="H67" s="53">
        <v>13</v>
      </c>
      <c r="I67" s="52">
        <f t="shared" si="0"/>
        <v>11.285714285714286</v>
      </c>
    </row>
    <row r="68" spans="1:9" ht="12" customHeight="1" x14ac:dyDescent="0.2">
      <c r="A68" s="51" t="str">
        <f>'Pregnant Women Participating'!A68</f>
        <v>Wichita, Caddo &amp; Delaware (WCD), OK</v>
      </c>
      <c r="B68" s="53">
        <v>128</v>
      </c>
      <c r="C68" s="53">
        <v>135</v>
      </c>
      <c r="D68" s="53">
        <v>132</v>
      </c>
      <c r="E68" s="53">
        <v>133</v>
      </c>
      <c r="F68" s="53">
        <v>136</v>
      </c>
      <c r="G68" s="53">
        <v>145</v>
      </c>
      <c r="H68" s="53">
        <v>158</v>
      </c>
      <c r="I68" s="52">
        <f t="shared" si="0"/>
        <v>138.14285714285714</v>
      </c>
    </row>
    <row r="69" spans="1:9" s="57" customFormat="1" ht="24.75" customHeight="1" x14ac:dyDescent="0.2">
      <c r="A69" s="54" t="str">
        <f>'Pregnant Women Participating'!A69</f>
        <v>Southwest Region</v>
      </c>
      <c r="B69" s="56">
        <v>110039</v>
      </c>
      <c r="C69" s="56">
        <v>109151</v>
      </c>
      <c r="D69" s="56">
        <v>109118</v>
      </c>
      <c r="E69" s="56">
        <v>109312</v>
      </c>
      <c r="F69" s="56">
        <v>109138</v>
      </c>
      <c r="G69" s="56">
        <v>109151</v>
      </c>
      <c r="H69" s="56">
        <v>108114</v>
      </c>
      <c r="I69" s="55">
        <f t="shared" si="0"/>
        <v>109146.14285714286</v>
      </c>
    </row>
    <row r="70" spans="1:9" ht="12" customHeight="1" x14ac:dyDescent="0.2">
      <c r="A70" s="51" t="str">
        <f>'Pregnant Women Participating'!A70</f>
        <v>Colorado</v>
      </c>
      <c r="B70" s="52">
        <v>4143</v>
      </c>
      <c r="C70" s="53">
        <v>4127</v>
      </c>
      <c r="D70" s="53">
        <v>4131</v>
      </c>
      <c r="E70" s="53">
        <v>4147</v>
      </c>
      <c r="F70" s="53">
        <v>4071</v>
      </c>
      <c r="G70" s="53">
        <v>4146</v>
      </c>
      <c r="H70" s="53">
        <v>4217</v>
      </c>
      <c r="I70" s="52">
        <f t="shared" si="0"/>
        <v>4140.2857142857147</v>
      </c>
    </row>
    <row r="71" spans="1:9" ht="12" customHeight="1" x14ac:dyDescent="0.2">
      <c r="A71" s="51" t="str">
        <f>'Pregnant Women Participating'!A71</f>
        <v>Kansas</v>
      </c>
      <c r="B71" s="52">
        <v>1956</v>
      </c>
      <c r="C71" s="53">
        <v>1933</v>
      </c>
      <c r="D71" s="53">
        <v>1899</v>
      </c>
      <c r="E71" s="53">
        <v>1892</v>
      </c>
      <c r="F71" s="53">
        <v>1893</v>
      </c>
      <c r="G71" s="53">
        <v>1871</v>
      </c>
      <c r="H71" s="53">
        <v>1903</v>
      </c>
      <c r="I71" s="52">
        <f t="shared" si="0"/>
        <v>1906.7142857142858</v>
      </c>
    </row>
    <row r="72" spans="1:9" ht="12" customHeight="1" x14ac:dyDescent="0.2">
      <c r="A72" s="51" t="str">
        <f>'Pregnant Women Participating'!A72</f>
        <v>Missouri</v>
      </c>
      <c r="B72" s="52">
        <v>3939</v>
      </c>
      <c r="C72" s="53">
        <v>3839</v>
      </c>
      <c r="D72" s="53">
        <v>3768</v>
      </c>
      <c r="E72" s="53">
        <v>3839</v>
      </c>
      <c r="F72" s="53">
        <v>3703</v>
      </c>
      <c r="G72" s="53">
        <v>3660</v>
      </c>
      <c r="H72" s="53">
        <v>3729</v>
      </c>
      <c r="I72" s="52">
        <f t="shared" si="0"/>
        <v>3782.4285714285716</v>
      </c>
    </row>
    <row r="73" spans="1:9" ht="12" customHeight="1" x14ac:dyDescent="0.2">
      <c r="A73" s="51" t="str">
        <f>'Pregnant Women Participating'!A73</f>
        <v>Montana</v>
      </c>
      <c r="B73" s="52">
        <v>371</v>
      </c>
      <c r="C73" s="53">
        <v>348</v>
      </c>
      <c r="D73" s="53">
        <v>346</v>
      </c>
      <c r="E73" s="53">
        <v>339</v>
      </c>
      <c r="F73" s="53">
        <v>358</v>
      </c>
      <c r="G73" s="53">
        <v>379</v>
      </c>
      <c r="H73" s="53">
        <v>368</v>
      </c>
      <c r="I73" s="52">
        <f t="shared" si="0"/>
        <v>358.42857142857144</v>
      </c>
    </row>
    <row r="74" spans="1:9" ht="12" customHeight="1" x14ac:dyDescent="0.2">
      <c r="A74" s="51" t="str">
        <f>'Pregnant Women Participating'!A74</f>
        <v>Nebraska</v>
      </c>
      <c r="B74" s="52">
        <v>1875</v>
      </c>
      <c r="C74" s="53">
        <v>1830</v>
      </c>
      <c r="D74" s="53">
        <v>1770</v>
      </c>
      <c r="E74" s="53">
        <v>1749</v>
      </c>
      <c r="F74" s="53">
        <v>1672</v>
      </c>
      <c r="G74" s="53">
        <v>1635</v>
      </c>
      <c r="H74" s="53">
        <v>1613</v>
      </c>
      <c r="I74" s="52">
        <f t="shared" si="0"/>
        <v>1734.8571428571429</v>
      </c>
    </row>
    <row r="75" spans="1:9" ht="12" customHeight="1" x14ac:dyDescent="0.2">
      <c r="A75" s="51" t="str">
        <f>'Pregnant Women Participating'!A75</f>
        <v>North Dakota</v>
      </c>
      <c r="B75" s="52">
        <v>322</v>
      </c>
      <c r="C75" s="53">
        <v>301</v>
      </c>
      <c r="D75" s="53">
        <v>300</v>
      </c>
      <c r="E75" s="53">
        <v>290</v>
      </c>
      <c r="F75" s="53">
        <v>295</v>
      </c>
      <c r="G75" s="53">
        <v>297</v>
      </c>
      <c r="H75" s="53">
        <v>307</v>
      </c>
      <c r="I75" s="52">
        <f t="shared" si="0"/>
        <v>301.71428571428572</v>
      </c>
    </row>
    <row r="76" spans="1:9" ht="12" customHeight="1" x14ac:dyDescent="0.2">
      <c r="A76" s="51" t="str">
        <f>'Pregnant Women Participating'!A76</f>
        <v>South Dakota</v>
      </c>
      <c r="B76" s="52">
        <v>610</v>
      </c>
      <c r="C76" s="53">
        <v>596</v>
      </c>
      <c r="D76" s="53">
        <v>556</v>
      </c>
      <c r="E76" s="53">
        <v>559</v>
      </c>
      <c r="F76" s="53">
        <v>597</v>
      </c>
      <c r="G76" s="53">
        <v>610</v>
      </c>
      <c r="H76" s="53">
        <v>608</v>
      </c>
      <c r="I76" s="52">
        <f t="shared" si="0"/>
        <v>590.85714285714289</v>
      </c>
    </row>
    <row r="77" spans="1:9" ht="12" customHeight="1" x14ac:dyDescent="0.2">
      <c r="A77" s="51" t="str">
        <f>'Pregnant Women Participating'!A77</f>
        <v>Wyoming</v>
      </c>
      <c r="B77" s="52">
        <v>185</v>
      </c>
      <c r="C77" s="53">
        <v>196</v>
      </c>
      <c r="D77" s="53">
        <v>193</v>
      </c>
      <c r="E77" s="53">
        <v>183</v>
      </c>
      <c r="F77" s="53">
        <v>177</v>
      </c>
      <c r="G77" s="53">
        <v>180</v>
      </c>
      <c r="H77" s="53">
        <v>189</v>
      </c>
      <c r="I77" s="52">
        <f t="shared" si="0"/>
        <v>186.14285714285714</v>
      </c>
    </row>
    <row r="78" spans="1:9" ht="12" customHeight="1" x14ac:dyDescent="0.2">
      <c r="A78" s="51" t="str">
        <f>'Pregnant Women Participating'!A78</f>
        <v>Ute Mountain Ute Tribe, CO</v>
      </c>
      <c r="B78" s="52">
        <v>9</v>
      </c>
      <c r="C78" s="53">
        <v>5</v>
      </c>
      <c r="D78" s="53">
        <v>3</v>
      </c>
      <c r="E78" s="53">
        <v>2</v>
      </c>
      <c r="F78" s="53">
        <v>3</v>
      </c>
      <c r="G78" s="53">
        <v>4</v>
      </c>
      <c r="H78" s="53">
        <v>4</v>
      </c>
      <c r="I78" s="52">
        <f t="shared" si="0"/>
        <v>4.2857142857142856</v>
      </c>
    </row>
    <row r="79" spans="1:9" ht="12" customHeight="1" x14ac:dyDescent="0.2">
      <c r="A79" s="51" t="str">
        <f>'Pregnant Women Participating'!A79</f>
        <v>Omaha Sioux, NE</v>
      </c>
      <c r="B79" s="52">
        <v>3</v>
      </c>
      <c r="C79" s="53">
        <v>3</v>
      </c>
      <c r="D79" s="53">
        <v>3</v>
      </c>
      <c r="E79" s="53">
        <v>4</v>
      </c>
      <c r="F79" s="53">
        <v>5</v>
      </c>
      <c r="G79" s="53">
        <v>4</v>
      </c>
      <c r="H79" s="53">
        <v>5</v>
      </c>
      <c r="I79" s="52">
        <f t="shared" si="0"/>
        <v>3.8571428571428572</v>
      </c>
    </row>
    <row r="80" spans="1:9" ht="12" customHeight="1" x14ac:dyDescent="0.2">
      <c r="A80" s="51" t="str">
        <f>'Pregnant Women Participating'!A80</f>
        <v>Santee Sioux, NE</v>
      </c>
      <c r="B80" s="52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2" t="str">
        <f t="shared" si="0"/>
        <v>0</v>
      </c>
    </row>
    <row r="81" spans="1:9" ht="12" customHeight="1" x14ac:dyDescent="0.2">
      <c r="A81" s="51" t="str">
        <f>'Pregnant Women Participating'!A81</f>
        <v>Winnebago Tribe, NE</v>
      </c>
      <c r="B81" s="52">
        <v>1</v>
      </c>
      <c r="C81" s="53">
        <v>1</v>
      </c>
      <c r="D81" s="53">
        <v>1</v>
      </c>
      <c r="E81" s="53">
        <v>0</v>
      </c>
      <c r="F81" s="53">
        <v>0</v>
      </c>
      <c r="G81" s="53">
        <v>0</v>
      </c>
      <c r="H81" s="53">
        <v>0</v>
      </c>
      <c r="I81" s="52">
        <f t="shared" si="0"/>
        <v>0.42857142857142855</v>
      </c>
    </row>
    <row r="82" spans="1:9" ht="12" customHeight="1" x14ac:dyDescent="0.2">
      <c r="A82" s="51" t="str">
        <f>'Pregnant Women Participating'!A82</f>
        <v>Standing Rock Sioux Tribe, ND</v>
      </c>
      <c r="B82" s="52">
        <v>2</v>
      </c>
      <c r="C82" s="53">
        <v>3</v>
      </c>
      <c r="D82" s="53">
        <v>4</v>
      </c>
      <c r="E82" s="53">
        <v>2</v>
      </c>
      <c r="F82" s="53">
        <v>2</v>
      </c>
      <c r="G82" s="53">
        <v>3</v>
      </c>
      <c r="H82" s="53">
        <v>3</v>
      </c>
      <c r="I82" s="52">
        <f t="shared" si="0"/>
        <v>2.7142857142857144</v>
      </c>
    </row>
    <row r="83" spans="1:9" ht="12" customHeight="1" x14ac:dyDescent="0.2">
      <c r="A83" s="51" t="str">
        <f>'Pregnant Women Participating'!A83</f>
        <v>Three Affiliated Tribes, ND</v>
      </c>
      <c r="B83" s="52">
        <v>0</v>
      </c>
      <c r="C83" s="53">
        <v>1</v>
      </c>
      <c r="D83" s="53">
        <v>1</v>
      </c>
      <c r="E83" s="53">
        <v>1</v>
      </c>
      <c r="F83" s="53">
        <v>1</v>
      </c>
      <c r="G83" s="53">
        <v>2</v>
      </c>
      <c r="H83" s="53">
        <v>2</v>
      </c>
      <c r="I83" s="52">
        <f t="shared" si="0"/>
        <v>1.1428571428571428</v>
      </c>
    </row>
    <row r="84" spans="1:9" ht="12" customHeight="1" x14ac:dyDescent="0.2">
      <c r="A84" s="51" t="str">
        <f>'Pregnant Women Participating'!A84</f>
        <v>Cheyenne River Sioux, SD</v>
      </c>
      <c r="B84" s="52">
        <v>5</v>
      </c>
      <c r="C84" s="53">
        <v>4</v>
      </c>
      <c r="D84" s="53">
        <v>5</v>
      </c>
      <c r="E84" s="53">
        <v>7</v>
      </c>
      <c r="F84" s="53">
        <v>6</v>
      </c>
      <c r="G84" s="53">
        <v>7</v>
      </c>
      <c r="H84" s="53">
        <v>4</v>
      </c>
      <c r="I84" s="52">
        <f t="shared" si="0"/>
        <v>5.4285714285714288</v>
      </c>
    </row>
    <row r="85" spans="1:9" ht="12" customHeight="1" x14ac:dyDescent="0.2">
      <c r="A85" s="51" t="str">
        <f>'Pregnant Women Participating'!A85</f>
        <v>Rosebud Sioux, SD</v>
      </c>
      <c r="B85" s="52">
        <v>27</v>
      </c>
      <c r="C85" s="53">
        <v>28</v>
      </c>
      <c r="D85" s="53">
        <v>20</v>
      </c>
      <c r="E85" s="53">
        <v>19</v>
      </c>
      <c r="F85" s="53">
        <v>16</v>
      </c>
      <c r="G85" s="53">
        <v>18</v>
      </c>
      <c r="H85" s="53">
        <v>16</v>
      </c>
      <c r="I85" s="52">
        <f t="shared" si="0"/>
        <v>20.571428571428573</v>
      </c>
    </row>
    <row r="86" spans="1:9" ht="12" customHeight="1" x14ac:dyDescent="0.2">
      <c r="A86" s="51" t="str">
        <f>'Pregnant Women Participating'!A86</f>
        <v>Northern Arapahoe, WY</v>
      </c>
      <c r="B86" s="52">
        <v>7</v>
      </c>
      <c r="C86" s="53">
        <v>9</v>
      </c>
      <c r="D86" s="53">
        <v>12</v>
      </c>
      <c r="E86" s="53">
        <v>12</v>
      </c>
      <c r="F86" s="53">
        <v>14</v>
      </c>
      <c r="G86" s="53">
        <v>13</v>
      </c>
      <c r="H86" s="53">
        <v>12</v>
      </c>
      <c r="I86" s="52">
        <f t="shared" si="0"/>
        <v>11.285714285714286</v>
      </c>
    </row>
    <row r="87" spans="1:9" ht="12" customHeight="1" x14ac:dyDescent="0.2">
      <c r="A87" s="51" t="str">
        <f>'Pregnant Women Participating'!A87</f>
        <v>Shoshone Tribe, WY</v>
      </c>
      <c r="B87" s="52">
        <v>2</v>
      </c>
      <c r="C87" s="53">
        <v>3</v>
      </c>
      <c r="D87" s="53">
        <v>2</v>
      </c>
      <c r="E87" s="53">
        <v>2</v>
      </c>
      <c r="F87" s="53">
        <v>1</v>
      </c>
      <c r="G87" s="53">
        <v>1</v>
      </c>
      <c r="H87" s="53">
        <v>1</v>
      </c>
      <c r="I87" s="52">
        <f t="shared" si="0"/>
        <v>1.7142857142857142</v>
      </c>
    </row>
    <row r="88" spans="1:9" s="57" customFormat="1" ht="24.75" customHeight="1" x14ac:dyDescent="0.2">
      <c r="A88" s="54" t="str">
        <f>'Pregnant Women Participating'!A88</f>
        <v>Mountain Plains</v>
      </c>
      <c r="B88" s="56">
        <v>13457</v>
      </c>
      <c r="C88" s="56">
        <v>13227</v>
      </c>
      <c r="D88" s="56">
        <v>13014</v>
      </c>
      <c r="E88" s="56">
        <v>13047</v>
      </c>
      <c r="F88" s="56">
        <v>12814</v>
      </c>
      <c r="G88" s="56">
        <v>12830</v>
      </c>
      <c r="H88" s="56">
        <v>12981</v>
      </c>
      <c r="I88" s="55">
        <f t="shared" si="0"/>
        <v>13052.857142857143</v>
      </c>
    </row>
    <row r="89" spans="1:9" ht="12" customHeight="1" x14ac:dyDescent="0.2">
      <c r="A89" s="58" t="str">
        <f>'Pregnant Women Participating'!A89</f>
        <v>Alaska</v>
      </c>
      <c r="B89" s="52">
        <v>599</v>
      </c>
      <c r="C89" s="53">
        <v>613</v>
      </c>
      <c r="D89" s="53">
        <v>608</v>
      </c>
      <c r="E89" s="53">
        <v>614</v>
      </c>
      <c r="F89" s="53">
        <v>597</v>
      </c>
      <c r="G89" s="53">
        <v>615</v>
      </c>
      <c r="H89" s="53">
        <v>605</v>
      </c>
      <c r="I89" s="52">
        <f t="shared" si="0"/>
        <v>607.28571428571433</v>
      </c>
    </row>
    <row r="90" spans="1:9" ht="12" customHeight="1" x14ac:dyDescent="0.2">
      <c r="A90" s="58" t="str">
        <f>'Pregnant Women Participating'!A90</f>
        <v>American Samoa</v>
      </c>
      <c r="B90" s="52">
        <v>299</v>
      </c>
      <c r="C90" s="53">
        <v>310</v>
      </c>
      <c r="D90" s="53">
        <v>292</v>
      </c>
      <c r="E90" s="53">
        <v>284</v>
      </c>
      <c r="F90" s="53">
        <v>269</v>
      </c>
      <c r="G90" s="53">
        <v>278</v>
      </c>
      <c r="H90" s="53">
        <v>273</v>
      </c>
      <c r="I90" s="52">
        <f t="shared" si="0"/>
        <v>286.42857142857144</v>
      </c>
    </row>
    <row r="91" spans="1:9" ht="12" customHeight="1" x14ac:dyDescent="0.2">
      <c r="A91" s="58" t="str">
        <f>'Pregnant Women Participating'!A91</f>
        <v>California</v>
      </c>
      <c r="B91" s="52">
        <v>45160</v>
      </c>
      <c r="C91" s="53">
        <v>44978</v>
      </c>
      <c r="D91" s="53">
        <v>44975</v>
      </c>
      <c r="E91" s="53">
        <v>45531</v>
      </c>
      <c r="F91" s="53">
        <v>45193</v>
      </c>
      <c r="G91" s="53">
        <v>45267</v>
      </c>
      <c r="H91" s="53">
        <v>44824</v>
      </c>
      <c r="I91" s="52">
        <f t="shared" si="0"/>
        <v>45132.571428571428</v>
      </c>
    </row>
    <row r="92" spans="1:9" ht="12" customHeight="1" x14ac:dyDescent="0.2">
      <c r="A92" s="58" t="str">
        <f>'Pregnant Women Participating'!A92</f>
        <v>Guam</v>
      </c>
      <c r="B92" s="52">
        <v>382</v>
      </c>
      <c r="C92" s="53">
        <v>370</v>
      </c>
      <c r="D92" s="53">
        <v>371</v>
      </c>
      <c r="E92" s="53">
        <v>370</v>
      </c>
      <c r="F92" s="53">
        <v>330</v>
      </c>
      <c r="G92" s="53">
        <v>329</v>
      </c>
      <c r="H92" s="53">
        <v>320</v>
      </c>
      <c r="I92" s="52">
        <f t="shared" si="0"/>
        <v>353.14285714285717</v>
      </c>
    </row>
    <row r="93" spans="1:9" ht="12" customHeight="1" x14ac:dyDescent="0.2">
      <c r="A93" s="58" t="str">
        <f>'Pregnant Women Participating'!A93</f>
        <v>Hawaii</v>
      </c>
      <c r="B93" s="52">
        <v>1115</v>
      </c>
      <c r="C93" s="53">
        <v>1103</v>
      </c>
      <c r="D93" s="53">
        <v>1076</v>
      </c>
      <c r="E93" s="53">
        <v>1103</v>
      </c>
      <c r="F93" s="53">
        <v>1091</v>
      </c>
      <c r="G93" s="53">
        <v>1099</v>
      </c>
      <c r="H93" s="53">
        <v>1097</v>
      </c>
      <c r="I93" s="52">
        <f t="shared" si="0"/>
        <v>1097.7142857142858</v>
      </c>
    </row>
    <row r="94" spans="1:9" ht="12" customHeight="1" x14ac:dyDescent="0.2">
      <c r="A94" s="58" t="str">
        <f>'Pregnant Women Participating'!A94</f>
        <v>Idaho</v>
      </c>
      <c r="B94" s="52">
        <v>1353</v>
      </c>
      <c r="C94" s="53">
        <v>1338</v>
      </c>
      <c r="D94" s="53">
        <v>1331</v>
      </c>
      <c r="E94" s="53">
        <v>1351</v>
      </c>
      <c r="F94" s="53">
        <v>1352</v>
      </c>
      <c r="G94" s="53">
        <v>1342</v>
      </c>
      <c r="H94" s="53">
        <v>1300</v>
      </c>
      <c r="I94" s="52">
        <f t="shared" si="0"/>
        <v>1338.1428571428571</v>
      </c>
    </row>
    <row r="95" spans="1:9" ht="12" customHeight="1" x14ac:dyDescent="0.2">
      <c r="A95" s="58" t="str">
        <f>'Pregnant Women Participating'!A95</f>
        <v>Nevada</v>
      </c>
      <c r="B95" s="52">
        <v>2661</v>
      </c>
      <c r="C95" s="53">
        <v>2601</v>
      </c>
      <c r="D95" s="53">
        <v>2621</v>
      </c>
      <c r="E95" s="53">
        <v>2600</v>
      </c>
      <c r="F95" s="53">
        <v>2499</v>
      </c>
      <c r="G95" s="53">
        <v>2512</v>
      </c>
      <c r="H95" s="53">
        <v>2510</v>
      </c>
      <c r="I95" s="52">
        <f t="shared" si="0"/>
        <v>2572</v>
      </c>
    </row>
    <row r="96" spans="1:9" ht="12" customHeight="1" x14ac:dyDescent="0.2">
      <c r="A96" s="58" t="str">
        <f>'Pregnant Women Participating'!A96</f>
        <v>Oregon</v>
      </c>
      <c r="B96" s="52">
        <v>2032</v>
      </c>
      <c r="C96" s="53">
        <v>2083</v>
      </c>
      <c r="D96" s="53">
        <v>2166</v>
      </c>
      <c r="E96" s="53">
        <v>2306</v>
      </c>
      <c r="F96" s="53">
        <v>2327</v>
      </c>
      <c r="G96" s="53">
        <v>2337</v>
      </c>
      <c r="H96" s="53">
        <v>2401</v>
      </c>
      <c r="I96" s="52">
        <f t="shared" si="0"/>
        <v>2236</v>
      </c>
    </row>
    <row r="97" spans="1:9" ht="12" customHeight="1" x14ac:dyDescent="0.2">
      <c r="A97" s="58" t="str">
        <f>'Pregnant Women Participating'!A97</f>
        <v>Washington</v>
      </c>
      <c r="B97" s="52">
        <v>3163</v>
      </c>
      <c r="C97" s="53">
        <v>3074</v>
      </c>
      <c r="D97" s="53">
        <v>3070</v>
      </c>
      <c r="E97" s="53">
        <v>3194</v>
      </c>
      <c r="F97" s="53">
        <v>3196</v>
      </c>
      <c r="G97" s="53">
        <v>3267</v>
      </c>
      <c r="H97" s="53">
        <v>3261</v>
      </c>
      <c r="I97" s="52">
        <f t="shared" si="0"/>
        <v>3175</v>
      </c>
    </row>
    <row r="98" spans="1:9" ht="12" customHeight="1" x14ac:dyDescent="0.2">
      <c r="A98" s="58" t="str">
        <f>'Pregnant Women Participating'!A98</f>
        <v>Northern Marianas</v>
      </c>
      <c r="B98" s="52">
        <v>145</v>
      </c>
      <c r="C98" s="53">
        <v>145</v>
      </c>
      <c r="D98" s="53">
        <v>145</v>
      </c>
      <c r="E98" s="53">
        <v>146</v>
      </c>
      <c r="F98" s="53">
        <v>139</v>
      </c>
      <c r="G98" s="53">
        <v>131</v>
      </c>
      <c r="H98" s="53">
        <v>144</v>
      </c>
      <c r="I98" s="52">
        <f t="shared" si="0"/>
        <v>142.14285714285714</v>
      </c>
    </row>
    <row r="99" spans="1:9" ht="12" customHeight="1" x14ac:dyDescent="0.2">
      <c r="A99" s="58" t="str">
        <f>'Pregnant Women Participating'!A99</f>
        <v>Inter-Tribal Council, NV</v>
      </c>
      <c r="B99" s="52">
        <v>16</v>
      </c>
      <c r="C99" s="53">
        <v>17</v>
      </c>
      <c r="D99" s="53">
        <v>15</v>
      </c>
      <c r="E99" s="53">
        <v>15</v>
      </c>
      <c r="F99" s="53">
        <v>14</v>
      </c>
      <c r="G99" s="53">
        <v>19</v>
      </c>
      <c r="H99" s="53">
        <v>23</v>
      </c>
      <c r="I99" s="52">
        <f t="shared" si="0"/>
        <v>17</v>
      </c>
    </row>
    <row r="100" spans="1:9" s="57" customFormat="1" ht="24.75" customHeight="1" x14ac:dyDescent="0.2">
      <c r="A100" s="54" t="str">
        <f>'Pregnant Women Participating'!A100</f>
        <v>Western Region</v>
      </c>
      <c r="B100" s="56">
        <v>56925</v>
      </c>
      <c r="C100" s="56">
        <v>56632</v>
      </c>
      <c r="D100" s="56">
        <v>56670</v>
      </c>
      <c r="E100" s="56">
        <v>57514</v>
      </c>
      <c r="F100" s="56">
        <v>57007</v>
      </c>
      <c r="G100" s="56">
        <v>57196</v>
      </c>
      <c r="H100" s="56">
        <v>56758</v>
      </c>
      <c r="I100" s="55">
        <f t="shared" si="0"/>
        <v>56957.428571428572</v>
      </c>
    </row>
    <row r="101" spans="1:9" s="62" customFormat="1" ht="16.5" customHeight="1" thickBot="1" x14ac:dyDescent="0.25">
      <c r="A101" s="59" t="str">
        <f>'Pregnant Women Participating'!A101</f>
        <v>TOTAL</v>
      </c>
      <c r="B101" s="60">
        <v>385170</v>
      </c>
      <c r="C101" s="61">
        <v>383003</v>
      </c>
      <c r="D101" s="61">
        <v>381840</v>
      </c>
      <c r="E101" s="61">
        <v>382851</v>
      </c>
      <c r="F101" s="61">
        <v>381605</v>
      </c>
      <c r="G101" s="61">
        <v>383005</v>
      </c>
      <c r="H101" s="61">
        <v>381310</v>
      </c>
      <c r="I101" s="60">
        <f t="shared" si="0"/>
        <v>382683.42857142858</v>
      </c>
    </row>
    <row r="102" spans="1:9" ht="12.75" customHeight="1" thickTop="1" x14ac:dyDescent="0.2">
      <c r="A102" s="63"/>
    </row>
    <row r="103" spans="1:9" x14ac:dyDescent="0.2">
      <c r="A103" s="63"/>
    </row>
    <row r="104" spans="1:9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I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9" width="13.7109375" style="3" customWidth="1"/>
    <col min="10" max="16384" width="9.140625" style="3"/>
  </cols>
  <sheetData>
    <row r="1" spans="1:9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</row>
    <row r="2" spans="1:9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</row>
    <row r="3" spans="1:9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</row>
    <row r="4" spans="1:9" ht="12" customHeight="1" x14ac:dyDescent="0.2">
      <c r="A4" s="2"/>
      <c r="B4" s="2"/>
      <c r="C4" s="2"/>
      <c r="D4" s="2"/>
      <c r="E4" s="2"/>
      <c r="F4" s="2"/>
      <c r="G4" s="2"/>
      <c r="H4" s="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2" t="s">
        <v>12</v>
      </c>
    </row>
    <row r="6" spans="1:9" ht="12" customHeight="1" x14ac:dyDescent="0.2">
      <c r="A6" s="7" t="str">
        <f>'Pregnant Women Participating'!A6</f>
        <v>Connecticut</v>
      </c>
      <c r="B6" s="13">
        <v>4537</v>
      </c>
      <c r="C6" s="4">
        <v>4564</v>
      </c>
      <c r="D6" s="4">
        <v>4492</v>
      </c>
      <c r="E6" s="4">
        <v>4509</v>
      </c>
      <c r="F6" s="4">
        <v>4527</v>
      </c>
      <c r="G6" s="4">
        <v>4506</v>
      </c>
      <c r="H6" s="4">
        <v>4517</v>
      </c>
      <c r="I6" s="13">
        <f t="shared" ref="I6:I101" si="0">IF(SUM(B6:H6)&gt;0,AVERAGE(B6:H6)," ")</f>
        <v>4521.7142857142853</v>
      </c>
    </row>
    <row r="7" spans="1:9" ht="12" customHeight="1" x14ac:dyDescent="0.2">
      <c r="A7" s="7" t="str">
        <f>'Pregnant Women Participating'!A7</f>
        <v>Maine</v>
      </c>
      <c r="B7" s="13">
        <v>1710</v>
      </c>
      <c r="C7" s="4">
        <v>1680</v>
      </c>
      <c r="D7" s="4">
        <v>1654</v>
      </c>
      <c r="E7" s="4">
        <v>1645</v>
      </c>
      <c r="F7" s="4">
        <v>1632</v>
      </c>
      <c r="G7" s="4">
        <v>1630</v>
      </c>
      <c r="H7" s="4">
        <v>1663</v>
      </c>
      <c r="I7" s="13">
        <f t="shared" si="0"/>
        <v>1659.1428571428571</v>
      </c>
    </row>
    <row r="8" spans="1:9" ht="12" customHeight="1" x14ac:dyDescent="0.2">
      <c r="A8" s="7" t="str">
        <f>'Pregnant Women Participating'!A8</f>
        <v>Massachusetts</v>
      </c>
      <c r="B8" s="13">
        <v>11416</v>
      </c>
      <c r="C8" s="4">
        <v>11354</v>
      </c>
      <c r="D8" s="4">
        <v>11183</v>
      </c>
      <c r="E8" s="4">
        <v>11466</v>
      </c>
      <c r="F8" s="4">
        <v>11330</v>
      </c>
      <c r="G8" s="4">
        <v>11530</v>
      </c>
      <c r="H8" s="4">
        <v>11464</v>
      </c>
      <c r="I8" s="13">
        <f t="shared" si="0"/>
        <v>11391.857142857143</v>
      </c>
    </row>
    <row r="9" spans="1:9" ht="12" customHeight="1" x14ac:dyDescent="0.2">
      <c r="A9" s="7" t="str">
        <f>'Pregnant Women Participating'!A9</f>
        <v>New Hampshire</v>
      </c>
      <c r="B9" s="13">
        <v>983</v>
      </c>
      <c r="C9" s="4">
        <v>969</v>
      </c>
      <c r="D9" s="4">
        <v>971</v>
      </c>
      <c r="E9" s="4">
        <v>976</v>
      </c>
      <c r="F9" s="4">
        <v>982</v>
      </c>
      <c r="G9" s="4">
        <v>983</v>
      </c>
      <c r="H9" s="4">
        <v>1013</v>
      </c>
      <c r="I9" s="13">
        <f t="shared" si="0"/>
        <v>982.42857142857144</v>
      </c>
    </row>
    <row r="10" spans="1:9" ht="12" customHeight="1" x14ac:dyDescent="0.2">
      <c r="A10" s="7" t="str">
        <f>'Pregnant Women Participating'!A10</f>
        <v>New York</v>
      </c>
      <c r="B10" s="13">
        <v>50242</v>
      </c>
      <c r="C10" s="4">
        <v>50141</v>
      </c>
      <c r="D10" s="4">
        <v>50173</v>
      </c>
      <c r="E10" s="4">
        <v>50662</v>
      </c>
      <c r="F10" s="4">
        <v>50877</v>
      </c>
      <c r="G10" s="4">
        <v>51224</v>
      </c>
      <c r="H10" s="4">
        <v>51191</v>
      </c>
      <c r="I10" s="13">
        <f t="shared" si="0"/>
        <v>50644.285714285717</v>
      </c>
    </row>
    <row r="11" spans="1:9" ht="12" customHeight="1" x14ac:dyDescent="0.2">
      <c r="A11" s="7" t="str">
        <f>'Pregnant Women Participating'!A11</f>
        <v>Rhode Island</v>
      </c>
      <c r="B11" s="13">
        <v>1337</v>
      </c>
      <c r="C11" s="4">
        <v>1327</v>
      </c>
      <c r="D11" s="4">
        <v>1332</v>
      </c>
      <c r="E11" s="4">
        <v>1367</v>
      </c>
      <c r="F11" s="4">
        <v>1390</v>
      </c>
      <c r="G11" s="4">
        <v>1388</v>
      </c>
      <c r="H11" s="4">
        <v>1398</v>
      </c>
      <c r="I11" s="13">
        <f t="shared" si="0"/>
        <v>1362.7142857142858</v>
      </c>
    </row>
    <row r="12" spans="1:9" ht="12" customHeight="1" x14ac:dyDescent="0.2">
      <c r="A12" s="7" t="str">
        <f>'Pregnant Women Participating'!A12</f>
        <v>Vermont</v>
      </c>
      <c r="B12" s="13">
        <v>1068</v>
      </c>
      <c r="C12" s="4">
        <v>1064</v>
      </c>
      <c r="D12" s="4">
        <v>1033</v>
      </c>
      <c r="E12" s="4">
        <v>1061</v>
      </c>
      <c r="F12" s="4">
        <v>1046</v>
      </c>
      <c r="G12" s="4">
        <v>1074</v>
      </c>
      <c r="H12" s="4">
        <v>1072</v>
      </c>
      <c r="I12" s="13">
        <f t="shared" si="0"/>
        <v>1059.7142857142858</v>
      </c>
    </row>
    <row r="13" spans="1:9" ht="12" customHeight="1" x14ac:dyDescent="0.2">
      <c r="A13" s="7" t="str">
        <f>'Pregnant Women Participating'!A13</f>
        <v>Virgin Islands</v>
      </c>
      <c r="B13" s="13">
        <v>364</v>
      </c>
      <c r="C13" s="4">
        <v>366</v>
      </c>
      <c r="D13" s="4">
        <v>353</v>
      </c>
      <c r="E13" s="4">
        <v>374</v>
      </c>
      <c r="F13" s="4">
        <v>376</v>
      </c>
      <c r="G13" s="4">
        <v>367</v>
      </c>
      <c r="H13" s="4">
        <v>372</v>
      </c>
      <c r="I13" s="13">
        <f t="shared" si="0"/>
        <v>367.42857142857144</v>
      </c>
    </row>
    <row r="14" spans="1:9" ht="12" customHeight="1" x14ac:dyDescent="0.2">
      <c r="A14" s="7" t="str">
        <f>'Pregnant Women Participating'!A14</f>
        <v>Pleasant Point, ME</v>
      </c>
      <c r="B14" s="13">
        <v>3</v>
      </c>
      <c r="C14" s="4">
        <v>2</v>
      </c>
      <c r="D14" s="4">
        <v>2</v>
      </c>
      <c r="E14" s="4">
        <v>2</v>
      </c>
      <c r="F14" s="4">
        <v>2</v>
      </c>
      <c r="G14" s="4">
        <v>1</v>
      </c>
      <c r="H14" s="4">
        <v>2</v>
      </c>
      <c r="I14" s="13">
        <f t="shared" si="0"/>
        <v>2</v>
      </c>
    </row>
    <row r="15" spans="1:9" s="17" customFormat="1" ht="24.75" customHeight="1" x14ac:dyDescent="0.2">
      <c r="A15" s="14" t="str">
        <f>'Pregnant Women Participating'!A15</f>
        <v>Northeast Region</v>
      </c>
      <c r="B15" s="16">
        <v>71660</v>
      </c>
      <c r="C15" s="15">
        <v>71467</v>
      </c>
      <c r="D15" s="15">
        <v>71193</v>
      </c>
      <c r="E15" s="15">
        <v>72062</v>
      </c>
      <c r="F15" s="15">
        <v>72162</v>
      </c>
      <c r="G15" s="15">
        <v>72703</v>
      </c>
      <c r="H15" s="15">
        <v>72692</v>
      </c>
      <c r="I15" s="16">
        <f t="shared" si="0"/>
        <v>71991.28571428571</v>
      </c>
    </row>
    <row r="16" spans="1:9" ht="12" customHeight="1" x14ac:dyDescent="0.2">
      <c r="A16" s="7" t="str">
        <f>'Pregnant Women Participating'!A16</f>
        <v>Delaware</v>
      </c>
      <c r="B16" s="4">
        <v>1967</v>
      </c>
      <c r="C16" s="4">
        <v>1973</v>
      </c>
      <c r="D16" s="4">
        <v>1925</v>
      </c>
      <c r="E16" s="4">
        <v>1915</v>
      </c>
      <c r="F16" s="4">
        <v>1876</v>
      </c>
      <c r="G16" s="4">
        <v>1852</v>
      </c>
      <c r="H16" s="4">
        <v>1907</v>
      </c>
      <c r="I16" s="13">
        <f t="shared" si="0"/>
        <v>1916.4285714285713</v>
      </c>
    </row>
    <row r="17" spans="1:9" ht="12" customHeight="1" x14ac:dyDescent="0.2">
      <c r="A17" s="7" t="str">
        <f>'Pregnant Women Participating'!A17</f>
        <v>District of Columbia</v>
      </c>
      <c r="B17" s="4">
        <v>1547</v>
      </c>
      <c r="C17" s="4">
        <v>1506</v>
      </c>
      <c r="D17" s="4">
        <v>1498</v>
      </c>
      <c r="E17" s="4">
        <v>1508</v>
      </c>
      <c r="F17" s="4">
        <v>1471</v>
      </c>
      <c r="G17" s="4">
        <v>1497</v>
      </c>
      <c r="H17" s="4">
        <v>1473</v>
      </c>
      <c r="I17" s="13">
        <f t="shared" si="0"/>
        <v>1500</v>
      </c>
    </row>
    <row r="18" spans="1:9" ht="12" customHeight="1" x14ac:dyDescent="0.2">
      <c r="A18" s="7" t="str">
        <f>'Pregnant Women Participating'!A18</f>
        <v>Maryland</v>
      </c>
      <c r="B18" s="4">
        <v>12480</v>
      </c>
      <c r="C18" s="4">
        <v>12500</v>
      </c>
      <c r="D18" s="4">
        <v>12302</v>
      </c>
      <c r="E18" s="4">
        <v>12274</v>
      </c>
      <c r="F18" s="4">
        <v>12230</v>
      </c>
      <c r="G18" s="4">
        <v>12338</v>
      </c>
      <c r="H18" s="4">
        <v>12367</v>
      </c>
      <c r="I18" s="13">
        <f t="shared" si="0"/>
        <v>12355.857142857143</v>
      </c>
    </row>
    <row r="19" spans="1:9" ht="12" customHeight="1" x14ac:dyDescent="0.2">
      <c r="A19" s="7" t="str">
        <f>'Pregnant Women Participating'!A19</f>
        <v>New Jersey</v>
      </c>
      <c r="B19" s="4">
        <v>18245</v>
      </c>
      <c r="C19" s="4">
        <v>18196</v>
      </c>
      <c r="D19" s="4">
        <v>18020</v>
      </c>
      <c r="E19" s="4">
        <v>18288</v>
      </c>
      <c r="F19" s="4">
        <v>18357</v>
      </c>
      <c r="G19" s="4">
        <v>18572</v>
      </c>
      <c r="H19" s="4">
        <v>18400</v>
      </c>
      <c r="I19" s="13">
        <f t="shared" si="0"/>
        <v>18296.857142857141</v>
      </c>
    </row>
    <row r="20" spans="1:9" ht="12" customHeight="1" x14ac:dyDescent="0.2">
      <c r="A20" s="7" t="str">
        <f>'Pregnant Women Participating'!A20</f>
        <v>Pennsylvania</v>
      </c>
      <c r="B20" s="4">
        <v>11938</v>
      </c>
      <c r="C20" s="4">
        <v>11696</v>
      </c>
      <c r="D20" s="4">
        <v>11463</v>
      </c>
      <c r="E20" s="4">
        <v>11574</v>
      </c>
      <c r="F20" s="4">
        <v>11488</v>
      </c>
      <c r="G20" s="4">
        <v>11719</v>
      </c>
      <c r="H20" s="4">
        <v>11862</v>
      </c>
      <c r="I20" s="13">
        <f t="shared" si="0"/>
        <v>11677.142857142857</v>
      </c>
    </row>
    <row r="21" spans="1:9" ht="12" customHeight="1" x14ac:dyDescent="0.2">
      <c r="A21" s="7" t="str">
        <f>'Pregnant Women Participating'!A21</f>
        <v>Puerto Rico</v>
      </c>
      <c r="B21" s="4">
        <v>5318</v>
      </c>
      <c r="C21" s="4">
        <v>5083</v>
      </c>
      <c r="D21" s="4">
        <v>5062</v>
      </c>
      <c r="E21" s="4">
        <v>5064</v>
      </c>
      <c r="F21" s="4">
        <v>5078</v>
      </c>
      <c r="G21" s="4">
        <v>5026</v>
      </c>
      <c r="H21" s="4">
        <v>4938</v>
      </c>
      <c r="I21" s="13">
        <f t="shared" si="0"/>
        <v>5081.2857142857147</v>
      </c>
    </row>
    <row r="22" spans="1:9" ht="12" customHeight="1" x14ac:dyDescent="0.2">
      <c r="A22" s="7" t="str">
        <f>'Pregnant Women Participating'!A22</f>
        <v>Virginia</v>
      </c>
      <c r="B22" s="4">
        <v>8468</v>
      </c>
      <c r="C22" s="4">
        <v>8288</v>
      </c>
      <c r="D22" s="4">
        <v>8179</v>
      </c>
      <c r="E22" s="4">
        <v>8212</v>
      </c>
      <c r="F22" s="4">
        <v>8052</v>
      </c>
      <c r="G22" s="4">
        <v>8297</v>
      </c>
      <c r="H22" s="4">
        <v>8485</v>
      </c>
      <c r="I22" s="13">
        <f t="shared" si="0"/>
        <v>8283</v>
      </c>
    </row>
    <row r="23" spans="1:9" ht="12" customHeight="1" x14ac:dyDescent="0.2">
      <c r="A23" s="7" t="str">
        <f>'Pregnant Women Participating'!A23</f>
        <v>West Virginia</v>
      </c>
      <c r="B23" s="4">
        <v>1887</v>
      </c>
      <c r="C23" s="4">
        <v>1857</v>
      </c>
      <c r="D23" s="4">
        <v>1829</v>
      </c>
      <c r="E23" s="4">
        <v>1837</v>
      </c>
      <c r="F23" s="4">
        <v>1842</v>
      </c>
      <c r="G23" s="4">
        <v>1869</v>
      </c>
      <c r="H23" s="4">
        <v>1912</v>
      </c>
      <c r="I23" s="13">
        <f t="shared" si="0"/>
        <v>1861.8571428571429</v>
      </c>
    </row>
    <row r="24" spans="1:9" s="17" customFormat="1" ht="24.75" customHeight="1" x14ac:dyDescent="0.2">
      <c r="A24" s="14" t="str">
        <f>'Pregnant Women Participating'!A24</f>
        <v>Mid-Atlantic Region</v>
      </c>
      <c r="B24" s="15">
        <v>61850</v>
      </c>
      <c r="C24" s="15">
        <v>61099</v>
      </c>
      <c r="D24" s="15">
        <v>60278</v>
      </c>
      <c r="E24" s="15">
        <v>60672</v>
      </c>
      <c r="F24" s="15">
        <v>60394</v>
      </c>
      <c r="G24" s="15">
        <v>61170</v>
      </c>
      <c r="H24" s="15">
        <v>61344</v>
      </c>
      <c r="I24" s="16">
        <f t="shared" si="0"/>
        <v>60972.428571428572</v>
      </c>
    </row>
    <row r="25" spans="1:9" ht="12" customHeight="1" x14ac:dyDescent="0.2">
      <c r="A25" s="7" t="str">
        <f>'Pregnant Women Participating'!A25</f>
        <v>Alabama</v>
      </c>
      <c r="B25" s="4">
        <v>5043</v>
      </c>
      <c r="C25" s="4">
        <v>5004</v>
      </c>
      <c r="D25" s="4">
        <v>4882</v>
      </c>
      <c r="E25" s="4">
        <v>4931</v>
      </c>
      <c r="F25" s="4">
        <v>4951</v>
      </c>
      <c r="G25" s="4">
        <v>5101</v>
      </c>
      <c r="H25" s="4">
        <v>5161</v>
      </c>
      <c r="I25" s="13">
        <f t="shared" si="0"/>
        <v>5010.4285714285716</v>
      </c>
    </row>
    <row r="26" spans="1:9" ht="12" customHeight="1" x14ac:dyDescent="0.2">
      <c r="A26" s="7" t="str">
        <f>'Pregnant Women Participating'!A26</f>
        <v>Florida</v>
      </c>
      <c r="B26" s="4">
        <v>43549</v>
      </c>
      <c r="C26" s="4">
        <v>43384</v>
      </c>
      <c r="D26" s="4">
        <v>43175</v>
      </c>
      <c r="E26" s="4">
        <v>43654</v>
      </c>
      <c r="F26" s="4">
        <v>43868</v>
      </c>
      <c r="G26" s="4">
        <v>43926</v>
      </c>
      <c r="H26" s="4">
        <v>42331</v>
      </c>
      <c r="I26" s="13">
        <f t="shared" si="0"/>
        <v>43412.428571428572</v>
      </c>
    </row>
    <row r="27" spans="1:9" ht="12" customHeight="1" x14ac:dyDescent="0.2">
      <c r="A27" s="7" t="str">
        <f>'Pregnant Women Participating'!A27</f>
        <v>Georgia</v>
      </c>
      <c r="B27" s="4">
        <v>18947</v>
      </c>
      <c r="C27" s="4">
        <v>19135</v>
      </c>
      <c r="D27" s="4">
        <v>19080</v>
      </c>
      <c r="E27" s="4">
        <v>18915</v>
      </c>
      <c r="F27" s="4">
        <v>19152</v>
      </c>
      <c r="G27" s="4">
        <v>19656</v>
      </c>
      <c r="H27" s="4">
        <v>19877</v>
      </c>
      <c r="I27" s="13">
        <f t="shared" si="0"/>
        <v>19251.714285714286</v>
      </c>
    </row>
    <row r="28" spans="1:9" ht="12" customHeight="1" x14ac:dyDescent="0.2">
      <c r="A28" s="7" t="str">
        <f>'Pregnant Women Participating'!A28</f>
        <v>Kentucky</v>
      </c>
      <c r="B28" s="4">
        <v>6897</v>
      </c>
      <c r="C28" s="4">
        <v>6875</v>
      </c>
      <c r="D28" s="4">
        <v>6817</v>
      </c>
      <c r="E28" s="4">
        <v>6884</v>
      </c>
      <c r="F28" s="4">
        <v>6834</v>
      </c>
      <c r="G28" s="4">
        <v>6873</v>
      </c>
      <c r="H28" s="4">
        <v>7132</v>
      </c>
      <c r="I28" s="13">
        <f t="shared" si="0"/>
        <v>6901.7142857142853</v>
      </c>
    </row>
    <row r="29" spans="1:9" ht="12" customHeight="1" x14ac:dyDescent="0.2">
      <c r="A29" s="7" t="str">
        <f>'Pregnant Women Participating'!A29</f>
        <v>Mississippi</v>
      </c>
      <c r="B29" s="4">
        <v>3641</v>
      </c>
      <c r="C29" s="4">
        <v>3610</v>
      </c>
      <c r="D29" s="4">
        <v>3596</v>
      </c>
      <c r="E29" s="4">
        <v>1889</v>
      </c>
      <c r="F29" s="4">
        <v>1889</v>
      </c>
      <c r="G29" s="4">
        <v>1965</v>
      </c>
      <c r="H29" s="4">
        <v>3616</v>
      </c>
      <c r="I29" s="13">
        <f t="shared" si="0"/>
        <v>2886.5714285714284</v>
      </c>
    </row>
    <row r="30" spans="1:9" ht="12" customHeight="1" x14ac:dyDescent="0.2">
      <c r="A30" s="7" t="str">
        <f>'Pregnant Women Participating'!A30</f>
        <v>North Carolina</v>
      </c>
      <c r="B30" s="4">
        <v>22708</v>
      </c>
      <c r="C30" s="4">
        <v>22677</v>
      </c>
      <c r="D30" s="4">
        <v>22685</v>
      </c>
      <c r="E30" s="4">
        <v>22962</v>
      </c>
      <c r="F30" s="4">
        <v>23087</v>
      </c>
      <c r="G30" s="4">
        <v>23423</v>
      </c>
      <c r="H30" s="4">
        <v>22461</v>
      </c>
      <c r="I30" s="13">
        <f t="shared" si="0"/>
        <v>22857.571428571428</v>
      </c>
    </row>
    <row r="31" spans="1:9" ht="12" customHeight="1" x14ac:dyDescent="0.2">
      <c r="A31" s="7" t="str">
        <f>'Pregnant Women Participating'!A31</f>
        <v>South Carolina</v>
      </c>
      <c r="B31" s="4">
        <v>7107</v>
      </c>
      <c r="C31" s="4">
        <v>7037</v>
      </c>
      <c r="D31" s="4">
        <v>6894</v>
      </c>
      <c r="E31" s="4">
        <v>6889</v>
      </c>
      <c r="F31" s="4">
        <v>6972</v>
      </c>
      <c r="G31" s="4">
        <v>7131</v>
      </c>
      <c r="H31" s="4">
        <v>7274</v>
      </c>
      <c r="I31" s="13">
        <f t="shared" si="0"/>
        <v>7043.4285714285716</v>
      </c>
    </row>
    <row r="32" spans="1:9" ht="12" customHeight="1" x14ac:dyDescent="0.2">
      <c r="A32" s="7" t="str">
        <f>'Pregnant Women Participating'!A32</f>
        <v>Tennessee</v>
      </c>
      <c r="B32" s="4">
        <v>12386</v>
      </c>
      <c r="C32" s="4">
        <v>12360</v>
      </c>
      <c r="D32" s="4">
        <v>12616</v>
      </c>
      <c r="E32" s="4">
        <v>13012</v>
      </c>
      <c r="F32" s="4">
        <v>13332</v>
      </c>
      <c r="G32" s="4">
        <v>13716</v>
      </c>
      <c r="H32" s="4">
        <v>13952</v>
      </c>
      <c r="I32" s="13">
        <f t="shared" si="0"/>
        <v>13053.428571428571</v>
      </c>
    </row>
    <row r="33" spans="1:9" ht="12" customHeight="1" x14ac:dyDescent="0.2">
      <c r="A33" s="7" t="str">
        <f>'Pregnant Women Participating'!A33</f>
        <v>Choctaw Indians, MS</v>
      </c>
      <c r="B33" s="4">
        <v>21</v>
      </c>
      <c r="C33" s="4">
        <v>27</v>
      </c>
      <c r="D33" s="4">
        <v>31</v>
      </c>
      <c r="E33" s="4">
        <v>33</v>
      </c>
      <c r="F33" s="4">
        <v>35</v>
      </c>
      <c r="G33" s="4">
        <v>34</v>
      </c>
      <c r="H33" s="4">
        <v>30</v>
      </c>
      <c r="I33" s="13">
        <f t="shared" si="0"/>
        <v>30.142857142857142</v>
      </c>
    </row>
    <row r="34" spans="1:9" ht="12" customHeight="1" x14ac:dyDescent="0.2">
      <c r="A34" s="7" t="str">
        <f>'Pregnant Women Participating'!A34</f>
        <v>Eastern Cherokee, NC</v>
      </c>
      <c r="B34" s="4">
        <v>45</v>
      </c>
      <c r="C34" s="4">
        <v>50</v>
      </c>
      <c r="D34" s="4">
        <v>47</v>
      </c>
      <c r="E34" s="4">
        <v>43</v>
      </c>
      <c r="F34" s="4">
        <v>45</v>
      </c>
      <c r="G34" s="4">
        <v>43</v>
      </c>
      <c r="H34" s="4">
        <v>46</v>
      </c>
      <c r="I34" s="13">
        <f t="shared" si="0"/>
        <v>45.571428571428569</v>
      </c>
    </row>
    <row r="35" spans="1:9" s="17" customFormat="1" ht="24.75" customHeight="1" x14ac:dyDescent="0.2">
      <c r="A35" s="14" t="str">
        <f>'Pregnant Women Participating'!A35</f>
        <v>Southeast Region</v>
      </c>
      <c r="B35" s="15">
        <v>120344</v>
      </c>
      <c r="C35" s="15">
        <v>120159</v>
      </c>
      <c r="D35" s="15">
        <v>119823</v>
      </c>
      <c r="E35" s="15">
        <v>119212</v>
      </c>
      <c r="F35" s="15">
        <v>120165</v>
      </c>
      <c r="G35" s="15">
        <v>121868</v>
      </c>
      <c r="H35" s="15">
        <v>121880</v>
      </c>
      <c r="I35" s="16">
        <f t="shared" si="0"/>
        <v>120493</v>
      </c>
    </row>
    <row r="36" spans="1:9" ht="12" customHeight="1" x14ac:dyDescent="0.2">
      <c r="A36" s="7" t="str">
        <f>'Pregnant Women Participating'!A36</f>
        <v>Illinois</v>
      </c>
      <c r="B36" s="4">
        <v>15682</v>
      </c>
      <c r="C36" s="4">
        <v>15668</v>
      </c>
      <c r="D36" s="4">
        <v>15456</v>
      </c>
      <c r="E36" s="4">
        <v>15484</v>
      </c>
      <c r="F36" s="4">
        <v>15548</v>
      </c>
      <c r="G36" s="4">
        <v>15478</v>
      </c>
      <c r="H36" s="4">
        <v>15670</v>
      </c>
      <c r="I36" s="13">
        <f t="shared" si="0"/>
        <v>15569.428571428571</v>
      </c>
    </row>
    <row r="37" spans="1:9" ht="12" customHeight="1" x14ac:dyDescent="0.2">
      <c r="A37" s="7" t="str">
        <f>'Pregnant Women Participating'!A37</f>
        <v>Indiana</v>
      </c>
      <c r="B37" s="4">
        <v>14092</v>
      </c>
      <c r="C37" s="4">
        <v>13877</v>
      </c>
      <c r="D37" s="4">
        <v>13733</v>
      </c>
      <c r="E37" s="4">
        <v>13747</v>
      </c>
      <c r="F37" s="4">
        <v>13887</v>
      </c>
      <c r="G37" s="4">
        <v>13924</v>
      </c>
      <c r="H37" s="4">
        <v>13851</v>
      </c>
      <c r="I37" s="13">
        <f t="shared" si="0"/>
        <v>13873</v>
      </c>
    </row>
    <row r="38" spans="1:9" ht="12" customHeight="1" x14ac:dyDescent="0.2">
      <c r="A38" s="7" t="str">
        <f>'Pregnant Women Participating'!A38</f>
        <v>Iowa</v>
      </c>
      <c r="B38" s="4">
        <v>4791</v>
      </c>
      <c r="C38" s="4">
        <v>4769</v>
      </c>
      <c r="D38" s="4">
        <v>4647</v>
      </c>
      <c r="E38" s="4">
        <v>4596</v>
      </c>
      <c r="F38" s="4">
        <v>4461</v>
      </c>
      <c r="G38" s="4">
        <v>4425</v>
      </c>
      <c r="H38" s="4">
        <v>4534</v>
      </c>
      <c r="I38" s="13">
        <f t="shared" si="0"/>
        <v>4603.2857142857147</v>
      </c>
    </row>
    <row r="39" spans="1:9" ht="12" customHeight="1" x14ac:dyDescent="0.2">
      <c r="A39" s="7" t="str">
        <f>'Pregnant Women Participating'!A39</f>
        <v>Michigan</v>
      </c>
      <c r="B39" s="4">
        <v>12174</v>
      </c>
      <c r="C39" s="4">
        <v>12164</v>
      </c>
      <c r="D39" s="4">
        <v>12146</v>
      </c>
      <c r="E39" s="4">
        <v>12206</v>
      </c>
      <c r="F39" s="4">
        <v>12158</v>
      </c>
      <c r="G39" s="4">
        <v>12321</v>
      </c>
      <c r="H39" s="4">
        <v>12515</v>
      </c>
      <c r="I39" s="13">
        <f t="shared" si="0"/>
        <v>12240.571428571429</v>
      </c>
    </row>
    <row r="40" spans="1:9" ht="12" customHeight="1" x14ac:dyDescent="0.2">
      <c r="A40" s="7" t="str">
        <f>'Pregnant Women Participating'!A40</f>
        <v>Minnesota</v>
      </c>
      <c r="B40" s="4">
        <v>9855</v>
      </c>
      <c r="C40" s="4">
        <v>9823</v>
      </c>
      <c r="D40" s="4">
        <v>9780</v>
      </c>
      <c r="E40" s="4">
        <v>9982</v>
      </c>
      <c r="F40" s="4">
        <v>9985</v>
      </c>
      <c r="G40" s="4">
        <v>10028</v>
      </c>
      <c r="H40" s="4">
        <v>10056</v>
      </c>
      <c r="I40" s="13">
        <f t="shared" si="0"/>
        <v>9929.8571428571431</v>
      </c>
    </row>
    <row r="41" spans="1:9" ht="12" customHeight="1" x14ac:dyDescent="0.2">
      <c r="A41" s="7" t="str">
        <f>'Pregnant Women Participating'!A41</f>
        <v>Ohio</v>
      </c>
      <c r="B41" s="4">
        <v>15509</v>
      </c>
      <c r="C41" s="4">
        <v>15380</v>
      </c>
      <c r="D41" s="4">
        <v>15171</v>
      </c>
      <c r="E41" s="4">
        <v>15149</v>
      </c>
      <c r="F41" s="4">
        <v>15181</v>
      </c>
      <c r="G41" s="4">
        <v>15344</v>
      </c>
      <c r="H41" s="4">
        <v>15564</v>
      </c>
      <c r="I41" s="13">
        <f t="shared" si="0"/>
        <v>15328.285714285714</v>
      </c>
    </row>
    <row r="42" spans="1:9" ht="12" customHeight="1" x14ac:dyDescent="0.2">
      <c r="A42" s="7" t="str">
        <f>'Pregnant Women Participating'!A42</f>
        <v>Wisconsin</v>
      </c>
      <c r="B42" s="4">
        <v>7457</v>
      </c>
      <c r="C42" s="4">
        <v>7426</v>
      </c>
      <c r="D42" s="4">
        <v>7457</v>
      </c>
      <c r="E42" s="4">
        <v>7516</v>
      </c>
      <c r="F42" s="4">
        <v>7499</v>
      </c>
      <c r="G42" s="4">
        <v>7578</v>
      </c>
      <c r="H42" s="4">
        <v>7419</v>
      </c>
      <c r="I42" s="13">
        <f t="shared" si="0"/>
        <v>7478.8571428571431</v>
      </c>
    </row>
    <row r="43" spans="1:9" s="17" customFormat="1" ht="24.75" customHeight="1" x14ac:dyDescent="0.2">
      <c r="A43" s="14" t="str">
        <f>'Pregnant Women Participating'!A43</f>
        <v>Midwest Region</v>
      </c>
      <c r="B43" s="15">
        <v>79560</v>
      </c>
      <c r="C43" s="15">
        <v>79107</v>
      </c>
      <c r="D43" s="15">
        <v>78390</v>
      </c>
      <c r="E43" s="15">
        <v>78680</v>
      </c>
      <c r="F43" s="15">
        <v>78719</v>
      </c>
      <c r="G43" s="15">
        <v>79098</v>
      </c>
      <c r="H43" s="15">
        <v>79609</v>
      </c>
      <c r="I43" s="16">
        <f t="shared" si="0"/>
        <v>79023.28571428571</v>
      </c>
    </row>
    <row r="44" spans="1:9" ht="12" customHeight="1" x14ac:dyDescent="0.2">
      <c r="A44" s="7" t="str">
        <f>'Pregnant Women Participating'!A44</f>
        <v>Arizona</v>
      </c>
      <c r="B44" s="4">
        <v>12891</v>
      </c>
      <c r="C44" s="4">
        <v>12791</v>
      </c>
      <c r="D44" s="4">
        <v>12891</v>
      </c>
      <c r="E44" s="4">
        <v>13040</v>
      </c>
      <c r="F44" s="4">
        <v>12921</v>
      </c>
      <c r="G44" s="4">
        <v>12940</v>
      </c>
      <c r="H44" s="4">
        <v>12668</v>
      </c>
      <c r="I44" s="13">
        <f t="shared" si="0"/>
        <v>12877.428571428571</v>
      </c>
    </row>
    <row r="45" spans="1:9" ht="12" customHeight="1" x14ac:dyDescent="0.2">
      <c r="A45" s="7" t="str">
        <f>'Pregnant Women Participating'!A45</f>
        <v>Arkansas</v>
      </c>
      <c r="B45" s="4">
        <v>3727</v>
      </c>
      <c r="C45" s="4">
        <v>3650</v>
      </c>
      <c r="D45" s="4">
        <v>3621</v>
      </c>
      <c r="E45" s="4">
        <v>3670</v>
      </c>
      <c r="F45" s="4">
        <v>3684</v>
      </c>
      <c r="G45" s="4">
        <v>3696</v>
      </c>
      <c r="H45" s="4">
        <v>3806</v>
      </c>
      <c r="I45" s="13">
        <f t="shared" si="0"/>
        <v>3693.4285714285716</v>
      </c>
    </row>
    <row r="46" spans="1:9" ht="12" customHeight="1" x14ac:dyDescent="0.2">
      <c r="A46" s="7" t="str">
        <f>'Pregnant Women Participating'!A46</f>
        <v>Louisiana</v>
      </c>
      <c r="B46" s="4">
        <v>7156</v>
      </c>
      <c r="C46" s="4">
        <v>7072</v>
      </c>
      <c r="D46" s="4">
        <v>6997</v>
      </c>
      <c r="E46" s="4">
        <v>6977</v>
      </c>
      <c r="F46" s="4">
        <v>7015</v>
      </c>
      <c r="G46" s="4">
        <v>6951</v>
      </c>
      <c r="H46" s="4">
        <v>6904</v>
      </c>
      <c r="I46" s="13">
        <f t="shared" si="0"/>
        <v>7010.2857142857147</v>
      </c>
    </row>
    <row r="47" spans="1:9" ht="12" customHeight="1" x14ac:dyDescent="0.2">
      <c r="A47" s="7" t="str">
        <f>'Pregnant Women Participating'!A47</f>
        <v>New Mexico</v>
      </c>
      <c r="B47" s="4">
        <v>4429</v>
      </c>
      <c r="C47" s="4">
        <v>4337</v>
      </c>
      <c r="D47" s="4">
        <v>4329</v>
      </c>
      <c r="E47" s="4">
        <v>4399</v>
      </c>
      <c r="F47" s="4">
        <v>4487</v>
      </c>
      <c r="G47" s="4">
        <v>4538</v>
      </c>
      <c r="H47" s="4">
        <v>4641</v>
      </c>
      <c r="I47" s="13">
        <f t="shared" si="0"/>
        <v>4451.4285714285716</v>
      </c>
    </row>
    <row r="48" spans="1:9" ht="12" customHeight="1" x14ac:dyDescent="0.2">
      <c r="A48" s="7" t="str">
        <f>'Pregnant Women Participating'!A48</f>
        <v>Oklahoma</v>
      </c>
      <c r="B48" s="4">
        <v>6379</v>
      </c>
      <c r="C48" s="4">
        <v>6414</v>
      </c>
      <c r="D48" s="4">
        <v>6328</v>
      </c>
      <c r="E48" s="4">
        <v>6451</v>
      </c>
      <c r="F48" s="4">
        <v>6394</v>
      </c>
      <c r="G48" s="4">
        <v>6460</v>
      </c>
      <c r="H48" s="4">
        <v>5628</v>
      </c>
      <c r="I48" s="13">
        <f t="shared" si="0"/>
        <v>6293.4285714285716</v>
      </c>
    </row>
    <row r="49" spans="1:9" ht="12" customHeight="1" x14ac:dyDescent="0.2">
      <c r="A49" s="7" t="str">
        <f>'Pregnant Women Participating'!A49</f>
        <v>Texas</v>
      </c>
      <c r="B49" s="4">
        <v>110214</v>
      </c>
      <c r="C49" s="4">
        <v>109160</v>
      </c>
      <c r="D49" s="4">
        <v>109010</v>
      </c>
      <c r="E49" s="4">
        <v>109445</v>
      </c>
      <c r="F49" s="4">
        <v>109721</v>
      </c>
      <c r="G49" s="4">
        <v>110280</v>
      </c>
      <c r="H49" s="4">
        <v>110480</v>
      </c>
      <c r="I49" s="13">
        <f t="shared" si="0"/>
        <v>109758.57142857143</v>
      </c>
    </row>
    <row r="50" spans="1:9" ht="12" customHeight="1" x14ac:dyDescent="0.2">
      <c r="A50" s="7" t="str">
        <f>'Pregnant Women Participating'!A50</f>
        <v>Utah</v>
      </c>
      <c r="B50" s="4">
        <v>5541</v>
      </c>
      <c r="C50" s="4">
        <v>5483</v>
      </c>
      <c r="D50" s="4">
        <v>5462</v>
      </c>
      <c r="E50" s="4">
        <v>5485</v>
      </c>
      <c r="F50" s="4">
        <v>5465</v>
      </c>
      <c r="G50" s="4">
        <v>5508</v>
      </c>
      <c r="H50" s="4">
        <v>5398</v>
      </c>
      <c r="I50" s="13">
        <f t="shared" si="0"/>
        <v>5477.4285714285716</v>
      </c>
    </row>
    <row r="51" spans="1:9" ht="12" customHeight="1" x14ac:dyDescent="0.2">
      <c r="A51" s="7" t="str">
        <f>'Pregnant Women Participating'!A51</f>
        <v>Inter-Tribal Council, AZ</v>
      </c>
      <c r="B51" s="4">
        <v>410</v>
      </c>
      <c r="C51" s="4">
        <v>389</v>
      </c>
      <c r="D51" s="4">
        <v>389</v>
      </c>
      <c r="E51" s="4">
        <v>404</v>
      </c>
      <c r="F51" s="4">
        <v>393</v>
      </c>
      <c r="G51" s="4">
        <v>396</v>
      </c>
      <c r="H51" s="4">
        <v>383</v>
      </c>
      <c r="I51" s="13">
        <f t="shared" si="0"/>
        <v>394.85714285714283</v>
      </c>
    </row>
    <row r="52" spans="1:9" ht="12" customHeight="1" x14ac:dyDescent="0.2">
      <c r="A52" s="7" t="str">
        <f>'Pregnant Women Participating'!A52</f>
        <v>Navajo Nation, AZ</v>
      </c>
      <c r="B52" s="4">
        <v>393</v>
      </c>
      <c r="C52" s="4">
        <v>374</v>
      </c>
      <c r="D52" s="4">
        <v>374</v>
      </c>
      <c r="E52" s="4">
        <v>386</v>
      </c>
      <c r="F52" s="4">
        <v>363</v>
      </c>
      <c r="G52" s="4">
        <v>375</v>
      </c>
      <c r="H52" s="4">
        <v>369</v>
      </c>
      <c r="I52" s="13">
        <f t="shared" si="0"/>
        <v>376.28571428571428</v>
      </c>
    </row>
    <row r="53" spans="1:9" ht="12" customHeight="1" x14ac:dyDescent="0.2">
      <c r="A53" s="7" t="str">
        <f>'Pregnant Women Participating'!A53</f>
        <v>Acoma, Canoncito &amp; Laguna, NM</v>
      </c>
      <c r="B53" s="4">
        <v>32</v>
      </c>
      <c r="C53" s="4">
        <v>30</v>
      </c>
      <c r="D53" s="4">
        <v>27</v>
      </c>
      <c r="E53" s="4">
        <v>24</v>
      </c>
      <c r="F53" s="4">
        <v>18</v>
      </c>
      <c r="G53" s="4">
        <v>20</v>
      </c>
      <c r="H53" s="4">
        <v>21</v>
      </c>
      <c r="I53" s="13">
        <f t="shared" si="0"/>
        <v>24.571428571428573</v>
      </c>
    </row>
    <row r="54" spans="1:9" ht="12" customHeight="1" x14ac:dyDescent="0.2">
      <c r="A54" s="7" t="str">
        <f>'Pregnant Women Participating'!A54</f>
        <v>Eight Northern Pueblos, NM</v>
      </c>
      <c r="B54" s="4">
        <v>32</v>
      </c>
      <c r="C54" s="4">
        <v>35</v>
      </c>
      <c r="D54" s="4">
        <v>33</v>
      </c>
      <c r="E54" s="4">
        <v>31</v>
      </c>
      <c r="F54" s="4">
        <v>25</v>
      </c>
      <c r="G54" s="4">
        <v>25</v>
      </c>
      <c r="H54" s="4">
        <v>20</v>
      </c>
      <c r="I54" s="13">
        <f t="shared" si="0"/>
        <v>28.714285714285715</v>
      </c>
    </row>
    <row r="55" spans="1:9" ht="12" customHeight="1" x14ac:dyDescent="0.2">
      <c r="A55" s="7" t="str">
        <f>'Pregnant Women Participating'!A55</f>
        <v>Five Sandoval Pueblos, NM</v>
      </c>
      <c r="B55" s="4">
        <v>12</v>
      </c>
      <c r="C55" s="4">
        <v>11</v>
      </c>
      <c r="D55" s="4">
        <v>12</v>
      </c>
      <c r="E55" s="4">
        <v>12</v>
      </c>
      <c r="F55" s="4">
        <v>14</v>
      </c>
      <c r="G55" s="4">
        <v>13</v>
      </c>
      <c r="H55" s="4">
        <v>12</v>
      </c>
      <c r="I55" s="13">
        <f t="shared" si="0"/>
        <v>12.285714285714286</v>
      </c>
    </row>
    <row r="56" spans="1:9" ht="12" customHeight="1" x14ac:dyDescent="0.2">
      <c r="A56" s="7" t="str">
        <f>'Pregnant Women Participating'!A56</f>
        <v>Isleta Pueblo, NM</v>
      </c>
      <c r="B56" s="4">
        <v>78</v>
      </c>
      <c r="C56" s="4">
        <v>71</v>
      </c>
      <c r="D56" s="4">
        <v>68</v>
      </c>
      <c r="E56" s="4">
        <v>81</v>
      </c>
      <c r="F56" s="4">
        <v>82</v>
      </c>
      <c r="G56" s="4">
        <v>79</v>
      </c>
      <c r="H56" s="4">
        <v>81</v>
      </c>
      <c r="I56" s="13">
        <f t="shared" si="0"/>
        <v>77.142857142857139</v>
      </c>
    </row>
    <row r="57" spans="1:9" ht="12" customHeight="1" x14ac:dyDescent="0.2">
      <c r="A57" s="7" t="str">
        <f>'Pregnant Women Participating'!A57</f>
        <v>San Felipe Pueblo, NM</v>
      </c>
      <c r="B57" s="4">
        <v>27</v>
      </c>
      <c r="C57" s="4">
        <v>24</v>
      </c>
      <c r="D57" s="4">
        <v>15</v>
      </c>
      <c r="E57" s="4">
        <v>20</v>
      </c>
      <c r="F57" s="4">
        <v>22</v>
      </c>
      <c r="G57" s="4">
        <v>17</v>
      </c>
      <c r="H57" s="4">
        <v>19</v>
      </c>
      <c r="I57" s="13">
        <f t="shared" si="0"/>
        <v>20.571428571428573</v>
      </c>
    </row>
    <row r="58" spans="1:9" ht="12" customHeight="1" x14ac:dyDescent="0.2">
      <c r="A58" s="7" t="str">
        <f>'Pregnant Women Participating'!A58</f>
        <v>Santo Domingo Tribe, NM</v>
      </c>
      <c r="B58" s="4">
        <v>12</v>
      </c>
      <c r="C58" s="4">
        <v>12</v>
      </c>
      <c r="D58" s="4">
        <v>11</v>
      </c>
      <c r="E58" s="4">
        <v>14</v>
      </c>
      <c r="F58" s="4">
        <v>12</v>
      </c>
      <c r="G58" s="4">
        <v>13</v>
      </c>
      <c r="H58" s="4">
        <v>10</v>
      </c>
      <c r="I58" s="13">
        <f t="shared" si="0"/>
        <v>12</v>
      </c>
    </row>
    <row r="59" spans="1:9" ht="12" customHeight="1" x14ac:dyDescent="0.2">
      <c r="A59" s="7" t="str">
        <f>'Pregnant Women Participating'!A59</f>
        <v>Zuni Pueblo, NM</v>
      </c>
      <c r="B59" s="4">
        <v>55</v>
      </c>
      <c r="C59" s="4">
        <v>54</v>
      </c>
      <c r="D59" s="4">
        <v>54</v>
      </c>
      <c r="E59" s="4">
        <v>54</v>
      </c>
      <c r="F59" s="4">
        <v>52</v>
      </c>
      <c r="G59" s="4">
        <v>52</v>
      </c>
      <c r="H59" s="4">
        <v>47</v>
      </c>
      <c r="I59" s="13">
        <f t="shared" si="0"/>
        <v>52.571428571428569</v>
      </c>
    </row>
    <row r="60" spans="1:9" ht="12" customHeight="1" x14ac:dyDescent="0.2">
      <c r="A60" s="7" t="str">
        <f>'Pregnant Women Participating'!A60</f>
        <v>Cherokee Nation, OK</v>
      </c>
      <c r="B60" s="4">
        <v>393</v>
      </c>
      <c r="C60" s="4">
        <v>377</v>
      </c>
      <c r="D60" s="4">
        <v>365</v>
      </c>
      <c r="E60" s="4">
        <v>364</v>
      </c>
      <c r="F60" s="4">
        <v>363</v>
      </c>
      <c r="G60" s="4">
        <v>368</v>
      </c>
      <c r="H60" s="4">
        <v>369</v>
      </c>
      <c r="I60" s="13">
        <f t="shared" si="0"/>
        <v>371.28571428571428</v>
      </c>
    </row>
    <row r="61" spans="1:9" ht="12" customHeight="1" x14ac:dyDescent="0.2">
      <c r="A61" s="7" t="str">
        <f>'Pregnant Women Participating'!A61</f>
        <v>Chickasaw Nation, OK</v>
      </c>
      <c r="B61" s="4">
        <v>256</v>
      </c>
      <c r="C61" s="4">
        <v>256</v>
      </c>
      <c r="D61" s="4">
        <v>264</v>
      </c>
      <c r="E61" s="4">
        <v>264</v>
      </c>
      <c r="F61" s="4">
        <v>273</v>
      </c>
      <c r="G61" s="4">
        <v>263</v>
      </c>
      <c r="H61" s="4">
        <v>269</v>
      </c>
      <c r="I61" s="13">
        <f t="shared" si="0"/>
        <v>263.57142857142856</v>
      </c>
    </row>
    <row r="62" spans="1:9" ht="12" customHeight="1" x14ac:dyDescent="0.2">
      <c r="A62" s="7" t="str">
        <f>'Pregnant Women Participating'!A62</f>
        <v>Choctaw Nation, OK</v>
      </c>
      <c r="B62" s="4">
        <v>278</v>
      </c>
      <c r="C62" s="4">
        <v>281</v>
      </c>
      <c r="D62" s="4">
        <v>282</v>
      </c>
      <c r="E62" s="4">
        <v>277</v>
      </c>
      <c r="F62" s="4">
        <v>277</v>
      </c>
      <c r="G62" s="4">
        <v>273</v>
      </c>
      <c r="H62" s="4">
        <v>252</v>
      </c>
      <c r="I62" s="13">
        <f t="shared" si="0"/>
        <v>274.28571428571428</v>
      </c>
    </row>
    <row r="63" spans="1:9" ht="12" customHeight="1" x14ac:dyDescent="0.2">
      <c r="A63" s="7" t="str">
        <f>'Pregnant Women Participating'!A63</f>
        <v>Citizen Potawatomi Nation, OK</v>
      </c>
      <c r="B63" s="4">
        <v>106</v>
      </c>
      <c r="C63" s="4">
        <v>101</v>
      </c>
      <c r="D63" s="4">
        <v>102</v>
      </c>
      <c r="E63" s="4">
        <v>102</v>
      </c>
      <c r="F63" s="4">
        <v>90</v>
      </c>
      <c r="G63" s="4">
        <v>83</v>
      </c>
      <c r="H63" s="4">
        <v>91</v>
      </c>
      <c r="I63" s="13">
        <f t="shared" si="0"/>
        <v>96.428571428571431</v>
      </c>
    </row>
    <row r="64" spans="1:9" ht="12" customHeight="1" x14ac:dyDescent="0.2">
      <c r="A64" s="7" t="str">
        <f>'Pregnant Women Participating'!A64</f>
        <v>Inter-Tribal Council, OK</v>
      </c>
      <c r="B64" s="4">
        <v>41</v>
      </c>
      <c r="C64" s="4">
        <v>41</v>
      </c>
      <c r="D64" s="4">
        <v>44</v>
      </c>
      <c r="E64" s="4">
        <v>58</v>
      </c>
      <c r="F64" s="4">
        <v>55</v>
      </c>
      <c r="G64" s="4">
        <v>53</v>
      </c>
      <c r="H64" s="4">
        <v>48</v>
      </c>
      <c r="I64" s="13">
        <f t="shared" si="0"/>
        <v>48.571428571428569</v>
      </c>
    </row>
    <row r="65" spans="1:9" ht="12" customHeight="1" x14ac:dyDescent="0.2">
      <c r="A65" s="7" t="str">
        <f>'Pregnant Women Participating'!A65</f>
        <v>Muscogee Creek Nation, OK</v>
      </c>
      <c r="B65" s="4">
        <v>97</v>
      </c>
      <c r="C65" s="4">
        <v>103</v>
      </c>
      <c r="D65" s="4">
        <v>111</v>
      </c>
      <c r="E65" s="4">
        <v>112</v>
      </c>
      <c r="F65" s="4">
        <v>98</v>
      </c>
      <c r="G65" s="4">
        <v>96</v>
      </c>
      <c r="H65" s="4">
        <v>108</v>
      </c>
      <c r="I65" s="13">
        <f t="shared" si="0"/>
        <v>103.57142857142857</v>
      </c>
    </row>
    <row r="66" spans="1:9" ht="12" customHeight="1" x14ac:dyDescent="0.2">
      <c r="A66" s="7" t="str">
        <f>'Pregnant Women Participating'!A66</f>
        <v>Osage Tribal Council, OK</v>
      </c>
      <c r="B66" s="4">
        <v>242</v>
      </c>
      <c r="C66" s="4">
        <v>216</v>
      </c>
      <c r="D66" s="4">
        <v>212</v>
      </c>
      <c r="E66" s="4">
        <v>214</v>
      </c>
      <c r="F66" s="4">
        <v>201</v>
      </c>
      <c r="G66" s="4">
        <v>186</v>
      </c>
      <c r="H66" s="4">
        <v>193</v>
      </c>
      <c r="I66" s="13">
        <f t="shared" si="0"/>
        <v>209.14285714285714</v>
      </c>
    </row>
    <row r="67" spans="1:9" ht="12" customHeight="1" x14ac:dyDescent="0.2">
      <c r="A67" s="7" t="str">
        <f>'Pregnant Women Participating'!A67</f>
        <v>Otoe-Missouria Tribe, OK</v>
      </c>
      <c r="B67" s="4">
        <v>28</v>
      </c>
      <c r="C67" s="4">
        <v>29</v>
      </c>
      <c r="D67" s="4">
        <v>32</v>
      </c>
      <c r="E67" s="4">
        <v>36</v>
      </c>
      <c r="F67" s="4">
        <v>32</v>
      </c>
      <c r="G67" s="4">
        <v>34</v>
      </c>
      <c r="H67" s="4">
        <v>36</v>
      </c>
      <c r="I67" s="13">
        <f t="shared" si="0"/>
        <v>32.428571428571431</v>
      </c>
    </row>
    <row r="68" spans="1:9" ht="12" customHeight="1" x14ac:dyDescent="0.2">
      <c r="A68" s="7" t="str">
        <f>'Pregnant Women Participating'!A68</f>
        <v>Wichita, Caddo &amp; Delaware (WCD), OK</v>
      </c>
      <c r="B68" s="4">
        <v>263</v>
      </c>
      <c r="C68" s="4">
        <v>258</v>
      </c>
      <c r="D68" s="4">
        <v>256</v>
      </c>
      <c r="E68" s="4">
        <v>260</v>
      </c>
      <c r="F68" s="4">
        <v>258</v>
      </c>
      <c r="G68" s="4">
        <v>268</v>
      </c>
      <c r="H68" s="4">
        <v>284</v>
      </c>
      <c r="I68" s="13">
        <f t="shared" si="0"/>
        <v>263.85714285714283</v>
      </c>
    </row>
    <row r="69" spans="1:9" s="17" customFormat="1" ht="24.75" customHeight="1" x14ac:dyDescent="0.2">
      <c r="A69" s="14" t="str">
        <f>'Pregnant Women Participating'!A69</f>
        <v>Southwest Region</v>
      </c>
      <c r="B69" s="15">
        <v>153092</v>
      </c>
      <c r="C69" s="15">
        <v>151569</v>
      </c>
      <c r="D69" s="15">
        <v>151289</v>
      </c>
      <c r="E69" s="15">
        <v>152180</v>
      </c>
      <c r="F69" s="15">
        <v>152315</v>
      </c>
      <c r="G69" s="15">
        <v>152987</v>
      </c>
      <c r="H69" s="15">
        <v>152137</v>
      </c>
      <c r="I69" s="16">
        <f t="shared" si="0"/>
        <v>152224.14285714287</v>
      </c>
    </row>
    <row r="70" spans="1:9" ht="12" customHeight="1" x14ac:dyDescent="0.2">
      <c r="A70" s="7" t="str">
        <f>'Pregnant Women Participating'!A70</f>
        <v>Colorado</v>
      </c>
      <c r="B70" s="13">
        <v>9528</v>
      </c>
      <c r="C70" s="4">
        <v>9472</v>
      </c>
      <c r="D70" s="4">
        <v>9454</v>
      </c>
      <c r="E70" s="4">
        <v>9504</v>
      </c>
      <c r="F70" s="4">
        <v>9520</v>
      </c>
      <c r="G70" s="4">
        <v>9699</v>
      </c>
      <c r="H70" s="4">
        <v>9822</v>
      </c>
      <c r="I70" s="13">
        <f t="shared" si="0"/>
        <v>9571.2857142857138</v>
      </c>
    </row>
    <row r="71" spans="1:9" ht="12" customHeight="1" x14ac:dyDescent="0.2">
      <c r="A71" s="7" t="str">
        <f>'Pregnant Women Participating'!A71</f>
        <v>Kansas</v>
      </c>
      <c r="B71" s="13">
        <v>4286</v>
      </c>
      <c r="C71" s="4">
        <v>4243</v>
      </c>
      <c r="D71" s="4">
        <v>4259</v>
      </c>
      <c r="E71" s="4">
        <v>4279</v>
      </c>
      <c r="F71" s="4">
        <v>4275</v>
      </c>
      <c r="G71" s="4">
        <v>4301</v>
      </c>
      <c r="H71" s="4">
        <v>4327</v>
      </c>
      <c r="I71" s="13">
        <f t="shared" si="0"/>
        <v>4281.4285714285716</v>
      </c>
    </row>
    <row r="72" spans="1:9" ht="12" customHeight="1" x14ac:dyDescent="0.2">
      <c r="A72" s="7" t="str">
        <f>'Pregnant Women Participating'!A72</f>
        <v>Missouri</v>
      </c>
      <c r="B72" s="13">
        <v>8247</v>
      </c>
      <c r="C72" s="4">
        <v>8147</v>
      </c>
      <c r="D72" s="4">
        <v>8106</v>
      </c>
      <c r="E72" s="4">
        <v>8109</v>
      </c>
      <c r="F72" s="4">
        <v>8028</v>
      </c>
      <c r="G72" s="4">
        <v>8017</v>
      </c>
      <c r="H72" s="4">
        <v>8171</v>
      </c>
      <c r="I72" s="13">
        <f t="shared" si="0"/>
        <v>8117.8571428571431</v>
      </c>
    </row>
    <row r="73" spans="1:9" ht="12" customHeight="1" x14ac:dyDescent="0.2">
      <c r="A73" s="7" t="str">
        <f>'Pregnant Women Participating'!A73</f>
        <v>Montana</v>
      </c>
      <c r="B73" s="13">
        <v>1179</v>
      </c>
      <c r="C73" s="4">
        <v>1149</v>
      </c>
      <c r="D73" s="4">
        <v>1155</v>
      </c>
      <c r="E73" s="4">
        <v>1145</v>
      </c>
      <c r="F73" s="4">
        <v>1185</v>
      </c>
      <c r="G73" s="4">
        <v>1214</v>
      </c>
      <c r="H73" s="4">
        <v>1204</v>
      </c>
      <c r="I73" s="13">
        <f t="shared" si="0"/>
        <v>1175.8571428571429</v>
      </c>
    </row>
    <row r="74" spans="1:9" ht="12" customHeight="1" x14ac:dyDescent="0.2">
      <c r="A74" s="7" t="str">
        <f>'Pregnant Women Participating'!A74</f>
        <v>Nebraska</v>
      </c>
      <c r="B74" s="13">
        <v>3187</v>
      </c>
      <c r="C74" s="4">
        <v>3132</v>
      </c>
      <c r="D74" s="4">
        <v>3016</v>
      </c>
      <c r="E74" s="4">
        <v>2967</v>
      </c>
      <c r="F74" s="4">
        <v>2853</v>
      </c>
      <c r="G74" s="4">
        <v>2799</v>
      </c>
      <c r="H74" s="4">
        <v>2777</v>
      </c>
      <c r="I74" s="13">
        <f t="shared" si="0"/>
        <v>2961.5714285714284</v>
      </c>
    </row>
    <row r="75" spans="1:9" ht="12" customHeight="1" x14ac:dyDescent="0.2">
      <c r="A75" s="7" t="str">
        <f>'Pregnant Women Participating'!A75</f>
        <v>North Dakota</v>
      </c>
      <c r="B75" s="13">
        <v>712</v>
      </c>
      <c r="C75" s="4">
        <v>684</v>
      </c>
      <c r="D75" s="4">
        <v>668</v>
      </c>
      <c r="E75" s="4">
        <v>646</v>
      </c>
      <c r="F75" s="4">
        <v>654</v>
      </c>
      <c r="G75" s="4">
        <v>663</v>
      </c>
      <c r="H75" s="4">
        <v>675</v>
      </c>
      <c r="I75" s="13">
        <f t="shared" si="0"/>
        <v>671.71428571428567</v>
      </c>
    </row>
    <row r="76" spans="1:9" ht="12" customHeight="1" x14ac:dyDescent="0.2">
      <c r="A76" s="7" t="str">
        <f>'Pregnant Women Participating'!A76</f>
        <v>South Dakota</v>
      </c>
      <c r="B76" s="13">
        <v>1181</v>
      </c>
      <c r="C76" s="4">
        <v>1171</v>
      </c>
      <c r="D76" s="4">
        <v>1133</v>
      </c>
      <c r="E76" s="4">
        <v>1152</v>
      </c>
      <c r="F76" s="4">
        <v>1167</v>
      </c>
      <c r="G76" s="4">
        <v>1181</v>
      </c>
      <c r="H76" s="4">
        <v>1181</v>
      </c>
      <c r="I76" s="13">
        <f t="shared" si="0"/>
        <v>1166.5714285714287</v>
      </c>
    </row>
    <row r="77" spans="1:9" ht="12" customHeight="1" x14ac:dyDescent="0.2">
      <c r="A77" s="7" t="str">
        <f>'Pregnant Women Participating'!A77</f>
        <v>Wyoming</v>
      </c>
      <c r="B77" s="13">
        <v>741</v>
      </c>
      <c r="C77" s="4">
        <v>745</v>
      </c>
      <c r="D77" s="4">
        <v>735</v>
      </c>
      <c r="E77" s="4">
        <v>742</v>
      </c>
      <c r="F77" s="4">
        <v>743</v>
      </c>
      <c r="G77" s="4">
        <v>760</v>
      </c>
      <c r="H77" s="4">
        <v>772</v>
      </c>
      <c r="I77" s="13">
        <f t="shared" si="0"/>
        <v>748.28571428571433</v>
      </c>
    </row>
    <row r="78" spans="1:9" ht="12" customHeight="1" x14ac:dyDescent="0.2">
      <c r="A78" s="7" t="str">
        <f>'Pregnant Women Participating'!A78</f>
        <v>Ute Mountain Ute Tribe, CO</v>
      </c>
      <c r="B78" s="13">
        <v>12</v>
      </c>
      <c r="C78" s="4">
        <v>12</v>
      </c>
      <c r="D78" s="4">
        <v>7</v>
      </c>
      <c r="E78" s="4">
        <v>8</v>
      </c>
      <c r="F78" s="4">
        <v>7</v>
      </c>
      <c r="G78" s="4">
        <v>9</v>
      </c>
      <c r="H78" s="4">
        <v>9</v>
      </c>
      <c r="I78" s="13">
        <f t="shared" si="0"/>
        <v>9.1428571428571423</v>
      </c>
    </row>
    <row r="79" spans="1:9" ht="12" customHeight="1" x14ac:dyDescent="0.2">
      <c r="A79" s="7" t="str">
        <f>'Pregnant Women Participating'!A79</f>
        <v>Omaha Sioux, NE</v>
      </c>
      <c r="B79" s="13">
        <v>7</v>
      </c>
      <c r="C79" s="4">
        <v>8</v>
      </c>
      <c r="D79" s="4">
        <v>8</v>
      </c>
      <c r="E79" s="4">
        <v>6</v>
      </c>
      <c r="F79" s="4">
        <v>7</v>
      </c>
      <c r="G79" s="4">
        <v>6</v>
      </c>
      <c r="H79" s="4">
        <v>7</v>
      </c>
      <c r="I79" s="13">
        <f t="shared" si="0"/>
        <v>7</v>
      </c>
    </row>
    <row r="80" spans="1:9" ht="12" customHeight="1" x14ac:dyDescent="0.2">
      <c r="A80" s="7" t="str">
        <f>'Pregnant Women Participating'!A80</f>
        <v>Santee Sioux, NE</v>
      </c>
      <c r="B80" s="13">
        <v>2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13">
        <f t="shared" si="0"/>
        <v>1.1428571428571428</v>
      </c>
    </row>
    <row r="81" spans="1:9" ht="12" customHeight="1" x14ac:dyDescent="0.2">
      <c r="A81" s="7" t="str">
        <f>'Pregnant Women Participating'!A81</f>
        <v>Winnebago Tribe, NE</v>
      </c>
      <c r="B81" s="13">
        <v>3</v>
      </c>
      <c r="C81" s="4">
        <v>2</v>
      </c>
      <c r="D81" s="4">
        <v>2</v>
      </c>
      <c r="E81" s="4">
        <v>1</v>
      </c>
      <c r="F81" s="4">
        <v>2</v>
      </c>
      <c r="G81" s="4">
        <v>1</v>
      </c>
      <c r="H81" s="4">
        <v>3</v>
      </c>
      <c r="I81" s="13">
        <f t="shared" si="0"/>
        <v>2</v>
      </c>
    </row>
    <row r="82" spans="1:9" ht="12" customHeight="1" x14ac:dyDescent="0.2">
      <c r="A82" s="7" t="str">
        <f>'Pregnant Women Participating'!A82</f>
        <v>Standing Rock Sioux Tribe, ND</v>
      </c>
      <c r="B82" s="13">
        <v>11</v>
      </c>
      <c r="C82" s="4">
        <v>10</v>
      </c>
      <c r="D82" s="4">
        <v>8</v>
      </c>
      <c r="E82" s="4">
        <v>7</v>
      </c>
      <c r="F82" s="4">
        <v>6</v>
      </c>
      <c r="G82" s="4">
        <v>6</v>
      </c>
      <c r="H82" s="4">
        <v>6</v>
      </c>
      <c r="I82" s="13">
        <f t="shared" si="0"/>
        <v>7.7142857142857144</v>
      </c>
    </row>
    <row r="83" spans="1:9" ht="12" customHeight="1" x14ac:dyDescent="0.2">
      <c r="A83" s="7" t="str">
        <f>'Pregnant Women Participating'!A83</f>
        <v>Three Affiliated Tribes, ND</v>
      </c>
      <c r="B83" s="13">
        <v>2</v>
      </c>
      <c r="C83" s="4">
        <v>2</v>
      </c>
      <c r="D83" s="4">
        <v>2</v>
      </c>
      <c r="E83" s="4">
        <v>2</v>
      </c>
      <c r="F83" s="4">
        <v>1</v>
      </c>
      <c r="G83" s="4">
        <v>2</v>
      </c>
      <c r="H83" s="4">
        <v>2</v>
      </c>
      <c r="I83" s="13">
        <f t="shared" si="0"/>
        <v>1.8571428571428572</v>
      </c>
    </row>
    <row r="84" spans="1:9" ht="12" customHeight="1" x14ac:dyDescent="0.2">
      <c r="A84" s="7" t="str">
        <f>'Pregnant Women Participating'!A84</f>
        <v>Cheyenne River Sioux, SD</v>
      </c>
      <c r="B84" s="13">
        <v>12</v>
      </c>
      <c r="C84" s="4">
        <v>13</v>
      </c>
      <c r="D84" s="4">
        <v>14</v>
      </c>
      <c r="E84" s="4">
        <v>15</v>
      </c>
      <c r="F84" s="4">
        <v>19</v>
      </c>
      <c r="G84" s="4">
        <v>20</v>
      </c>
      <c r="H84" s="4">
        <v>20</v>
      </c>
      <c r="I84" s="13">
        <f t="shared" si="0"/>
        <v>16.142857142857142</v>
      </c>
    </row>
    <row r="85" spans="1:9" ht="12" customHeight="1" x14ac:dyDescent="0.2">
      <c r="A85" s="7" t="str">
        <f>'Pregnant Women Participating'!A85</f>
        <v>Rosebud Sioux, SD</v>
      </c>
      <c r="B85" s="13">
        <v>58</v>
      </c>
      <c r="C85" s="4">
        <v>56</v>
      </c>
      <c r="D85" s="4">
        <v>41</v>
      </c>
      <c r="E85" s="4">
        <v>38</v>
      </c>
      <c r="F85" s="4">
        <v>38</v>
      </c>
      <c r="G85" s="4">
        <v>38</v>
      </c>
      <c r="H85" s="4">
        <v>38</v>
      </c>
      <c r="I85" s="13">
        <f t="shared" si="0"/>
        <v>43.857142857142854</v>
      </c>
    </row>
    <row r="86" spans="1:9" ht="12" customHeight="1" x14ac:dyDescent="0.2">
      <c r="A86" s="7" t="str">
        <f>'Pregnant Women Participating'!A86</f>
        <v>Northern Arapahoe, WY</v>
      </c>
      <c r="B86" s="13">
        <v>19</v>
      </c>
      <c r="C86" s="4">
        <v>19</v>
      </c>
      <c r="D86" s="4">
        <v>25</v>
      </c>
      <c r="E86" s="4">
        <v>21</v>
      </c>
      <c r="F86" s="4">
        <v>21</v>
      </c>
      <c r="G86" s="4">
        <v>19</v>
      </c>
      <c r="H86" s="4">
        <v>19</v>
      </c>
      <c r="I86" s="13">
        <f t="shared" si="0"/>
        <v>20.428571428571427</v>
      </c>
    </row>
    <row r="87" spans="1:9" ht="12" customHeight="1" x14ac:dyDescent="0.2">
      <c r="A87" s="7" t="str">
        <f>'Pregnant Women Participating'!A87</f>
        <v>Shoshone Tribe, WY</v>
      </c>
      <c r="B87" s="13">
        <v>6</v>
      </c>
      <c r="C87" s="4">
        <v>6</v>
      </c>
      <c r="D87" s="4">
        <v>6</v>
      </c>
      <c r="E87" s="4">
        <v>6</v>
      </c>
      <c r="F87" s="4">
        <v>3</v>
      </c>
      <c r="G87" s="4">
        <v>3</v>
      </c>
      <c r="H87" s="4">
        <v>4</v>
      </c>
      <c r="I87" s="13">
        <f t="shared" si="0"/>
        <v>4.8571428571428568</v>
      </c>
    </row>
    <row r="88" spans="1:9" s="17" customFormat="1" ht="24.75" customHeight="1" x14ac:dyDescent="0.2">
      <c r="A88" s="14" t="str">
        <f>'Pregnant Women Participating'!A88</f>
        <v>Mountain Plains</v>
      </c>
      <c r="B88" s="15">
        <v>29193</v>
      </c>
      <c r="C88" s="15">
        <v>28872</v>
      </c>
      <c r="D88" s="15">
        <v>28640</v>
      </c>
      <c r="E88" s="15">
        <v>28649</v>
      </c>
      <c r="F88" s="15">
        <v>28530</v>
      </c>
      <c r="G88" s="15">
        <v>28739</v>
      </c>
      <c r="H88" s="15">
        <v>29038</v>
      </c>
      <c r="I88" s="16">
        <f t="shared" si="0"/>
        <v>28808.714285714286</v>
      </c>
    </row>
    <row r="89" spans="1:9" ht="12" customHeight="1" x14ac:dyDescent="0.2">
      <c r="A89" s="8" t="str">
        <f>'Pregnant Women Participating'!A89</f>
        <v>Alaska</v>
      </c>
      <c r="B89" s="13">
        <v>1591</v>
      </c>
      <c r="C89" s="4">
        <v>1569</v>
      </c>
      <c r="D89" s="4">
        <v>1562</v>
      </c>
      <c r="E89" s="4">
        <v>1579</v>
      </c>
      <c r="F89" s="4">
        <v>1531</v>
      </c>
      <c r="G89" s="4">
        <v>1534</v>
      </c>
      <c r="H89" s="4">
        <v>1534</v>
      </c>
      <c r="I89" s="13">
        <f t="shared" si="0"/>
        <v>1557.1428571428571</v>
      </c>
    </row>
    <row r="90" spans="1:9" ht="12" customHeight="1" x14ac:dyDescent="0.2">
      <c r="A90" s="8" t="str">
        <f>'Pregnant Women Participating'!A90</f>
        <v>American Samoa</v>
      </c>
      <c r="B90" s="13">
        <v>344</v>
      </c>
      <c r="C90" s="4">
        <v>353</v>
      </c>
      <c r="D90" s="4">
        <v>338</v>
      </c>
      <c r="E90" s="4">
        <v>331</v>
      </c>
      <c r="F90" s="4">
        <v>316</v>
      </c>
      <c r="G90" s="4">
        <v>329</v>
      </c>
      <c r="H90" s="4">
        <v>321</v>
      </c>
      <c r="I90" s="13">
        <f t="shared" si="0"/>
        <v>333.14285714285717</v>
      </c>
    </row>
    <row r="91" spans="1:9" ht="12" customHeight="1" x14ac:dyDescent="0.2">
      <c r="A91" s="8" t="str">
        <f>'Pregnant Women Participating'!A91</f>
        <v>California</v>
      </c>
      <c r="B91" s="13">
        <v>93178</v>
      </c>
      <c r="C91" s="4">
        <v>92894</v>
      </c>
      <c r="D91" s="4">
        <v>92809</v>
      </c>
      <c r="E91" s="4">
        <v>93643</v>
      </c>
      <c r="F91" s="4">
        <v>93784</v>
      </c>
      <c r="G91" s="4">
        <v>94504</v>
      </c>
      <c r="H91" s="4">
        <v>94265</v>
      </c>
      <c r="I91" s="13">
        <f t="shared" si="0"/>
        <v>93582.428571428565</v>
      </c>
    </row>
    <row r="92" spans="1:9" ht="12" customHeight="1" x14ac:dyDescent="0.2">
      <c r="A92" s="8" t="str">
        <f>'Pregnant Women Participating'!A92</f>
        <v>Guam</v>
      </c>
      <c r="B92" s="13">
        <v>567</v>
      </c>
      <c r="C92" s="4">
        <v>552</v>
      </c>
      <c r="D92" s="4">
        <v>565</v>
      </c>
      <c r="E92" s="4">
        <v>564</v>
      </c>
      <c r="F92" s="4">
        <v>545</v>
      </c>
      <c r="G92" s="4">
        <v>541</v>
      </c>
      <c r="H92" s="4">
        <v>534</v>
      </c>
      <c r="I92" s="13">
        <f t="shared" si="0"/>
        <v>552.57142857142856</v>
      </c>
    </row>
    <row r="93" spans="1:9" ht="12" customHeight="1" x14ac:dyDescent="0.2">
      <c r="A93" s="8" t="str">
        <f>'Pregnant Women Participating'!A93</f>
        <v>Hawaii</v>
      </c>
      <c r="B93" s="13">
        <v>2762</v>
      </c>
      <c r="C93" s="4">
        <v>2745</v>
      </c>
      <c r="D93" s="4">
        <v>2761</v>
      </c>
      <c r="E93" s="4">
        <v>2766</v>
      </c>
      <c r="F93" s="4">
        <v>2772</v>
      </c>
      <c r="G93" s="4">
        <v>2728</v>
      </c>
      <c r="H93" s="4">
        <v>2723</v>
      </c>
      <c r="I93" s="13">
        <f t="shared" si="0"/>
        <v>2751</v>
      </c>
    </row>
    <row r="94" spans="1:9" ht="12" customHeight="1" x14ac:dyDescent="0.2">
      <c r="A94" s="8" t="str">
        <f>'Pregnant Women Participating'!A94</f>
        <v>Idaho</v>
      </c>
      <c r="B94" s="13">
        <v>3649</v>
      </c>
      <c r="C94" s="4">
        <v>3639</v>
      </c>
      <c r="D94" s="4">
        <v>3643</v>
      </c>
      <c r="E94" s="4">
        <v>3699</v>
      </c>
      <c r="F94" s="4">
        <v>3706</v>
      </c>
      <c r="G94" s="4">
        <v>3755</v>
      </c>
      <c r="H94" s="4">
        <v>3726</v>
      </c>
      <c r="I94" s="13">
        <f t="shared" si="0"/>
        <v>3688.1428571428573</v>
      </c>
    </row>
    <row r="95" spans="1:9" ht="12" customHeight="1" x14ac:dyDescent="0.2">
      <c r="A95" s="8" t="str">
        <f>'Pregnant Women Participating'!A95</f>
        <v>Nevada</v>
      </c>
      <c r="B95" s="13">
        <v>4537</v>
      </c>
      <c r="C95" s="4">
        <v>4405</v>
      </c>
      <c r="D95" s="4">
        <v>4386</v>
      </c>
      <c r="E95" s="4">
        <v>4363</v>
      </c>
      <c r="F95" s="4">
        <v>4249</v>
      </c>
      <c r="G95" s="4">
        <v>4235</v>
      </c>
      <c r="H95" s="4">
        <v>4213</v>
      </c>
      <c r="I95" s="13">
        <f t="shared" si="0"/>
        <v>4341.1428571428569</v>
      </c>
    </row>
    <row r="96" spans="1:9" ht="12" customHeight="1" x14ac:dyDescent="0.2">
      <c r="A96" s="8" t="str">
        <f>'Pregnant Women Participating'!A96</f>
        <v>Oregon</v>
      </c>
      <c r="B96" s="13">
        <v>7716</v>
      </c>
      <c r="C96" s="4">
        <v>7664</v>
      </c>
      <c r="D96" s="4">
        <v>7759</v>
      </c>
      <c r="E96" s="4">
        <v>7918</v>
      </c>
      <c r="F96" s="4">
        <v>7900</v>
      </c>
      <c r="G96" s="4">
        <v>8040</v>
      </c>
      <c r="H96" s="4">
        <v>8142</v>
      </c>
      <c r="I96" s="13">
        <f t="shared" si="0"/>
        <v>7877</v>
      </c>
    </row>
    <row r="97" spans="1:9" ht="12" customHeight="1" x14ac:dyDescent="0.2">
      <c r="A97" s="8" t="str">
        <f>'Pregnant Women Participating'!A97</f>
        <v>Washington</v>
      </c>
      <c r="B97" s="13">
        <v>10626</v>
      </c>
      <c r="C97" s="4">
        <v>10596</v>
      </c>
      <c r="D97" s="4">
        <v>10710</v>
      </c>
      <c r="E97" s="4">
        <v>11029</v>
      </c>
      <c r="F97" s="4">
        <v>11151</v>
      </c>
      <c r="G97" s="4">
        <v>11375</v>
      </c>
      <c r="H97" s="4">
        <v>11444</v>
      </c>
      <c r="I97" s="13">
        <f t="shared" si="0"/>
        <v>10990.142857142857</v>
      </c>
    </row>
    <row r="98" spans="1:9" ht="12" customHeight="1" x14ac:dyDescent="0.2">
      <c r="A98" s="8" t="str">
        <f>'Pregnant Women Participating'!A98</f>
        <v>Northern Marianas</v>
      </c>
      <c r="B98" s="13">
        <v>223</v>
      </c>
      <c r="C98" s="4">
        <v>223</v>
      </c>
      <c r="D98" s="4">
        <v>236</v>
      </c>
      <c r="E98" s="4">
        <v>238</v>
      </c>
      <c r="F98" s="4">
        <v>227</v>
      </c>
      <c r="G98" s="4">
        <v>221</v>
      </c>
      <c r="H98" s="4">
        <v>240</v>
      </c>
      <c r="I98" s="13">
        <f t="shared" si="0"/>
        <v>229.71428571428572</v>
      </c>
    </row>
    <row r="99" spans="1:9" ht="12" customHeight="1" x14ac:dyDescent="0.2">
      <c r="A99" s="8" t="str">
        <f>'Pregnant Women Participating'!A99</f>
        <v>Inter-Tribal Council, NV</v>
      </c>
      <c r="B99" s="13">
        <v>32</v>
      </c>
      <c r="C99" s="4">
        <v>37</v>
      </c>
      <c r="D99" s="4">
        <v>36</v>
      </c>
      <c r="E99" s="4">
        <v>38</v>
      </c>
      <c r="F99" s="4">
        <v>38</v>
      </c>
      <c r="G99" s="4">
        <v>42</v>
      </c>
      <c r="H99" s="4">
        <v>50</v>
      </c>
      <c r="I99" s="13">
        <f t="shared" si="0"/>
        <v>39</v>
      </c>
    </row>
    <row r="100" spans="1:9" s="17" customFormat="1" ht="24.75" customHeight="1" x14ac:dyDescent="0.2">
      <c r="A100" s="14" t="str">
        <f>'Pregnant Women Participating'!A100</f>
        <v>Western Region</v>
      </c>
      <c r="B100" s="15">
        <v>125225</v>
      </c>
      <c r="C100" s="15">
        <v>124677</v>
      </c>
      <c r="D100" s="15">
        <v>124805</v>
      </c>
      <c r="E100" s="15">
        <v>126168</v>
      </c>
      <c r="F100" s="15">
        <v>126219</v>
      </c>
      <c r="G100" s="15">
        <v>127304</v>
      </c>
      <c r="H100" s="15">
        <v>127192</v>
      </c>
      <c r="I100" s="16">
        <f t="shared" si="0"/>
        <v>125941.42857142857</v>
      </c>
    </row>
    <row r="101" spans="1:9" s="25" customFormat="1" ht="16.5" customHeight="1" thickBot="1" x14ac:dyDescent="0.25">
      <c r="A101" s="22" t="str">
        <f>'Pregnant Women Participating'!A101</f>
        <v>TOTAL</v>
      </c>
      <c r="B101" s="23">
        <v>640924</v>
      </c>
      <c r="C101" s="24">
        <v>636950</v>
      </c>
      <c r="D101" s="24">
        <v>634418</v>
      </c>
      <c r="E101" s="24">
        <v>637623</v>
      </c>
      <c r="F101" s="24">
        <v>638504</v>
      </c>
      <c r="G101" s="24">
        <v>643869</v>
      </c>
      <c r="H101" s="24">
        <v>643892</v>
      </c>
      <c r="I101" s="23">
        <f t="shared" si="0"/>
        <v>639454.28571428568</v>
      </c>
    </row>
    <row r="102" spans="1:9" ht="12.75" customHeight="1" thickTop="1" x14ac:dyDescent="0.2">
      <c r="A102" s="9"/>
    </row>
    <row r="103" spans="1:9" x14ac:dyDescent="0.2">
      <c r="A103" s="9"/>
    </row>
    <row r="104" spans="1:9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I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9" width="13.7109375" style="3" customWidth="1"/>
    <col min="10" max="16384" width="9.140625" style="3"/>
  </cols>
  <sheetData>
    <row r="1" spans="1:9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</row>
    <row r="2" spans="1:9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</row>
    <row r="3" spans="1:9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</row>
    <row r="4" spans="1:9" ht="12" customHeight="1" x14ac:dyDescent="0.2">
      <c r="A4" s="2"/>
      <c r="B4" s="2"/>
      <c r="C4" s="2"/>
      <c r="D4" s="2"/>
      <c r="E4" s="2"/>
      <c r="F4" s="2"/>
      <c r="G4" s="2"/>
      <c r="H4" s="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2" t="s">
        <v>12</v>
      </c>
    </row>
    <row r="6" spans="1:9" ht="12" customHeight="1" x14ac:dyDescent="0.2">
      <c r="A6" s="7" t="str">
        <f>'Pregnant Women Participating'!A6</f>
        <v>Connecticut</v>
      </c>
      <c r="B6" s="13">
        <v>1927</v>
      </c>
      <c r="C6" s="4">
        <v>1943</v>
      </c>
      <c r="D6" s="4">
        <v>1861</v>
      </c>
      <c r="E6" s="4">
        <v>1893</v>
      </c>
      <c r="F6" s="4">
        <v>1827</v>
      </c>
      <c r="G6" s="4">
        <v>1796</v>
      </c>
      <c r="H6" s="4">
        <v>1765</v>
      </c>
      <c r="I6" s="13">
        <f t="shared" ref="I6:I101" si="0">IF(SUM(B6:H6)&gt;0,AVERAGE(B6:H6)," ")</f>
        <v>1858.8571428571429</v>
      </c>
    </row>
    <row r="7" spans="1:9" ht="12" customHeight="1" x14ac:dyDescent="0.2">
      <c r="A7" s="7" t="str">
        <f>'Pregnant Women Participating'!A7</f>
        <v>Maine</v>
      </c>
      <c r="B7" s="13">
        <v>730</v>
      </c>
      <c r="C7" s="4">
        <v>718</v>
      </c>
      <c r="D7" s="4">
        <v>703</v>
      </c>
      <c r="E7" s="4">
        <v>696</v>
      </c>
      <c r="F7" s="4">
        <v>671</v>
      </c>
      <c r="G7" s="4">
        <v>684</v>
      </c>
      <c r="H7" s="4">
        <v>678</v>
      </c>
      <c r="I7" s="13">
        <f t="shared" si="0"/>
        <v>697.14285714285711</v>
      </c>
    </row>
    <row r="8" spans="1:9" ht="12" customHeight="1" x14ac:dyDescent="0.2">
      <c r="A8" s="7" t="str">
        <f>'Pregnant Women Participating'!A8</f>
        <v>Massachusetts</v>
      </c>
      <c r="B8" s="13">
        <v>5013</v>
      </c>
      <c r="C8" s="4">
        <v>4955</v>
      </c>
      <c r="D8" s="4">
        <v>4996</v>
      </c>
      <c r="E8" s="4">
        <v>5172</v>
      </c>
      <c r="F8" s="4">
        <v>4953</v>
      </c>
      <c r="G8" s="4">
        <v>4884</v>
      </c>
      <c r="H8" s="4">
        <v>4786</v>
      </c>
      <c r="I8" s="13">
        <f t="shared" si="0"/>
        <v>4965.5714285714284</v>
      </c>
    </row>
    <row r="9" spans="1:9" ht="12" customHeight="1" x14ac:dyDescent="0.2">
      <c r="A9" s="7" t="str">
        <f>'Pregnant Women Participating'!A9</f>
        <v>New Hampshire</v>
      </c>
      <c r="B9" s="13">
        <v>505</v>
      </c>
      <c r="C9" s="4">
        <v>516</v>
      </c>
      <c r="D9" s="4">
        <v>518</v>
      </c>
      <c r="E9" s="4">
        <v>509</v>
      </c>
      <c r="F9" s="4">
        <v>520</v>
      </c>
      <c r="G9" s="4">
        <v>494</v>
      </c>
      <c r="H9" s="4">
        <v>510</v>
      </c>
      <c r="I9" s="13">
        <f t="shared" si="0"/>
        <v>510.28571428571428</v>
      </c>
    </row>
    <row r="10" spans="1:9" ht="12" customHeight="1" x14ac:dyDescent="0.2">
      <c r="A10" s="7" t="str">
        <f>'Pregnant Women Participating'!A10</f>
        <v>New York</v>
      </c>
      <c r="B10" s="13">
        <v>14816</v>
      </c>
      <c r="C10" s="4">
        <v>14708</v>
      </c>
      <c r="D10" s="4">
        <v>14506</v>
      </c>
      <c r="E10" s="4">
        <v>14695</v>
      </c>
      <c r="F10" s="4">
        <v>14385</v>
      </c>
      <c r="G10" s="4">
        <v>14133</v>
      </c>
      <c r="H10" s="4">
        <v>14083</v>
      </c>
      <c r="I10" s="13">
        <f t="shared" si="0"/>
        <v>14475.142857142857</v>
      </c>
    </row>
    <row r="11" spans="1:9" ht="12" customHeight="1" x14ac:dyDescent="0.2">
      <c r="A11" s="7" t="str">
        <f>'Pregnant Women Participating'!A11</f>
        <v>Rhode Island</v>
      </c>
      <c r="B11" s="13">
        <v>1062</v>
      </c>
      <c r="C11" s="4">
        <v>1083</v>
      </c>
      <c r="D11" s="4">
        <v>1067</v>
      </c>
      <c r="E11" s="4">
        <v>1055</v>
      </c>
      <c r="F11" s="4">
        <v>1048</v>
      </c>
      <c r="G11" s="4">
        <v>1033</v>
      </c>
      <c r="H11" s="4">
        <v>990</v>
      </c>
      <c r="I11" s="13">
        <f t="shared" si="0"/>
        <v>1048.2857142857142</v>
      </c>
    </row>
    <row r="12" spans="1:9" ht="12" customHeight="1" x14ac:dyDescent="0.2">
      <c r="A12" s="7" t="str">
        <f>'Pregnant Women Participating'!A12</f>
        <v>Vermont</v>
      </c>
      <c r="B12" s="13">
        <v>341</v>
      </c>
      <c r="C12" s="4">
        <v>331</v>
      </c>
      <c r="D12" s="4">
        <v>343</v>
      </c>
      <c r="E12" s="4">
        <v>345</v>
      </c>
      <c r="F12" s="4">
        <v>337</v>
      </c>
      <c r="G12" s="4">
        <v>335</v>
      </c>
      <c r="H12" s="4">
        <v>339</v>
      </c>
      <c r="I12" s="13">
        <f t="shared" si="0"/>
        <v>338.71428571428572</v>
      </c>
    </row>
    <row r="13" spans="1:9" ht="12" customHeight="1" x14ac:dyDescent="0.2">
      <c r="A13" s="7" t="str">
        <f>'Pregnant Women Participating'!A13</f>
        <v>Virgin Islands</v>
      </c>
      <c r="B13" s="13">
        <v>63</v>
      </c>
      <c r="C13" s="4">
        <v>61</v>
      </c>
      <c r="D13" s="4">
        <v>73</v>
      </c>
      <c r="E13" s="4">
        <v>73</v>
      </c>
      <c r="F13" s="4">
        <v>72</v>
      </c>
      <c r="G13" s="4">
        <v>69</v>
      </c>
      <c r="H13" s="4">
        <v>69</v>
      </c>
      <c r="I13" s="13">
        <f t="shared" si="0"/>
        <v>68.571428571428569</v>
      </c>
    </row>
    <row r="14" spans="1:9" ht="12" customHeight="1" x14ac:dyDescent="0.2">
      <c r="A14" s="7" t="str">
        <f>'Pregnant Women Participating'!A14</f>
        <v>Pleasant Point, ME</v>
      </c>
      <c r="B14" s="13">
        <v>1</v>
      </c>
      <c r="C14" s="4">
        <v>2</v>
      </c>
      <c r="D14" s="4">
        <v>1</v>
      </c>
      <c r="E14" s="4">
        <v>1</v>
      </c>
      <c r="F14" s="4">
        <v>0</v>
      </c>
      <c r="G14" s="4">
        <v>0</v>
      </c>
      <c r="H14" s="4">
        <v>0</v>
      </c>
      <c r="I14" s="13">
        <f t="shared" si="0"/>
        <v>0.7142857142857143</v>
      </c>
    </row>
    <row r="15" spans="1:9" s="17" customFormat="1" ht="24.75" customHeight="1" x14ac:dyDescent="0.2">
      <c r="A15" s="14" t="str">
        <f>'Pregnant Women Participating'!A15</f>
        <v>Northeast Region</v>
      </c>
      <c r="B15" s="16">
        <v>24458</v>
      </c>
      <c r="C15" s="15">
        <v>24317</v>
      </c>
      <c r="D15" s="15">
        <v>24068</v>
      </c>
      <c r="E15" s="15">
        <v>24439</v>
      </c>
      <c r="F15" s="15">
        <v>23813</v>
      </c>
      <c r="G15" s="15">
        <v>23428</v>
      </c>
      <c r="H15" s="15">
        <v>23220</v>
      </c>
      <c r="I15" s="16">
        <f t="shared" si="0"/>
        <v>23963.285714285714</v>
      </c>
    </row>
    <row r="16" spans="1:9" ht="12" customHeight="1" x14ac:dyDescent="0.2">
      <c r="A16" s="7" t="str">
        <f>'Pregnant Women Participating'!A16</f>
        <v>Delaware</v>
      </c>
      <c r="B16" s="4">
        <v>1046</v>
      </c>
      <c r="C16" s="4">
        <v>1039</v>
      </c>
      <c r="D16" s="4">
        <v>969</v>
      </c>
      <c r="E16" s="4">
        <v>917</v>
      </c>
      <c r="F16" s="4">
        <v>876</v>
      </c>
      <c r="G16" s="4">
        <v>917</v>
      </c>
      <c r="H16" s="4">
        <v>930</v>
      </c>
      <c r="I16" s="13">
        <f t="shared" si="0"/>
        <v>956.28571428571433</v>
      </c>
    </row>
    <row r="17" spans="1:9" ht="12" customHeight="1" x14ac:dyDescent="0.2">
      <c r="A17" s="7" t="str">
        <f>'Pregnant Women Participating'!A17</f>
        <v>District of Columbia</v>
      </c>
      <c r="B17" s="4">
        <v>631</v>
      </c>
      <c r="C17" s="4">
        <v>617</v>
      </c>
      <c r="D17" s="4">
        <v>610</v>
      </c>
      <c r="E17" s="4">
        <v>624</v>
      </c>
      <c r="F17" s="4">
        <v>585</v>
      </c>
      <c r="G17" s="4">
        <v>586</v>
      </c>
      <c r="H17" s="4">
        <v>580</v>
      </c>
      <c r="I17" s="13">
        <f t="shared" si="0"/>
        <v>604.71428571428567</v>
      </c>
    </row>
    <row r="18" spans="1:9" ht="12" customHeight="1" x14ac:dyDescent="0.2">
      <c r="A18" s="7" t="str">
        <f>'Pregnant Women Participating'!A18</f>
        <v>Maryland</v>
      </c>
      <c r="B18" s="4">
        <v>5203</v>
      </c>
      <c r="C18" s="4">
        <v>5295</v>
      </c>
      <c r="D18" s="4">
        <v>5255</v>
      </c>
      <c r="E18" s="4">
        <v>5234</v>
      </c>
      <c r="F18" s="4">
        <v>5213</v>
      </c>
      <c r="G18" s="4">
        <v>5086</v>
      </c>
      <c r="H18" s="4">
        <v>5005</v>
      </c>
      <c r="I18" s="13">
        <f t="shared" si="0"/>
        <v>5184.4285714285716</v>
      </c>
    </row>
    <row r="19" spans="1:9" ht="12" customHeight="1" x14ac:dyDescent="0.2">
      <c r="A19" s="7" t="str">
        <f>'Pregnant Women Participating'!A19</f>
        <v>New Jersey</v>
      </c>
      <c r="B19" s="4">
        <v>6549</v>
      </c>
      <c r="C19" s="4">
        <v>6417</v>
      </c>
      <c r="D19" s="4">
        <v>6441</v>
      </c>
      <c r="E19" s="4">
        <v>6545</v>
      </c>
      <c r="F19" s="4">
        <v>6333</v>
      </c>
      <c r="G19" s="4">
        <v>6216</v>
      </c>
      <c r="H19" s="4">
        <v>6062</v>
      </c>
      <c r="I19" s="13">
        <f t="shared" si="0"/>
        <v>6366.1428571428569</v>
      </c>
    </row>
    <row r="20" spans="1:9" ht="12" customHeight="1" x14ac:dyDescent="0.2">
      <c r="A20" s="7" t="str">
        <f>'Pregnant Women Participating'!A20</f>
        <v>Pennsylvania</v>
      </c>
      <c r="B20" s="4">
        <v>15167</v>
      </c>
      <c r="C20" s="4">
        <v>14893</v>
      </c>
      <c r="D20" s="4">
        <v>14733</v>
      </c>
      <c r="E20" s="4">
        <v>15000</v>
      </c>
      <c r="F20" s="4">
        <v>14627</v>
      </c>
      <c r="G20" s="4">
        <v>14347</v>
      </c>
      <c r="H20" s="4">
        <v>14351</v>
      </c>
      <c r="I20" s="13">
        <f t="shared" si="0"/>
        <v>14731.142857142857</v>
      </c>
    </row>
    <row r="21" spans="1:9" ht="12" customHeight="1" x14ac:dyDescent="0.2">
      <c r="A21" s="7" t="str">
        <f>'Pregnant Women Participating'!A21</f>
        <v>Puerto Rico</v>
      </c>
      <c r="B21" s="4">
        <v>5013</v>
      </c>
      <c r="C21" s="4">
        <v>4961</v>
      </c>
      <c r="D21" s="4">
        <v>5047</v>
      </c>
      <c r="E21" s="4">
        <v>5271</v>
      </c>
      <c r="F21" s="4">
        <v>5234</v>
      </c>
      <c r="G21" s="4">
        <v>5096</v>
      </c>
      <c r="H21" s="4">
        <v>4899</v>
      </c>
      <c r="I21" s="13">
        <f t="shared" si="0"/>
        <v>5074.4285714285716</v>
      </c>
    </row>
    <row r="22" spans="1:9" ht="12" customHeight="1" x14ac:dyDescent="0.2">
      <c r="A22" s="7" t="str">
        <f>'Pregnant Women Participating'!A22</f>
        <v>Virginia</v>
      </c>
      <c r="B22" s="4">
        <v>7068</v>
      </c>
      <c r="C22" s="4">
        <v>6964</v>
      </c>
      <c r="D22" s="4">
        <v>6897</v>
      </c>
      <c r="E22" s="4">
        <v>6900</v>
      </c>
      <c r="F22" s="4">
        <v>6693</v>
      </c>
      <c r="G22" s="4">
        <v>6524</v>
      </c>
      <c r="H22" s="4">
        <v>6517</v>
      </c>
      <c r="I22" s="13">
        <f t="shared" si="0"/>
        <v>6794.7142857142853</v>
      </c>
    </row>
    <row r="23" spans="1:9" ht="12" customHeight="1" x14ac:dyDescent="0.2">
      <c r="A23" s="7" t="str">
        <f>'Pregnant Women Participating'!A23</f>
        <v>West Virginia</v>
      </c>
      <c r="B23" s="4">
        <v>2485</v>
      </c>
      <c r="C23" s="4">
        <v>2464</v>
      </c>
      <c r="D23" s="4">
        <v>2435</v>
      </c>
      <c r="E23" s="4">
        <v>2439</v>
      </c>
      <c r="F23" s="4">
        <v>2404</v>
      </c>
      <c r="G23" s="4">
        <v>2370</v>
      </c>
      <c r="H23" s="4">
        <v>2378</v>
      </c>
      <c r="I23" s="13">
        <f t="shared" si="0"/>
        <v>2425</v>
      </c>
    </row>
    <row r="24" spans="1:9" s="17" customFormat="1" ht="24.75" customHeight="1" x14ac:dyDescent="0.2">
      <c r="A24" s="14" t="str">
        <f>'Pregnant Women Participating'!A24</f>
        <v>Mid-Atlantic Region</v>
      </c>
      <c r="B24" s="15">
        <v>43162</v>
      </c>
      <c r="C24" s="15">
        <v>42650</v>
      </c>
      <c r="D24" s="15">
        <v>42387</v>
      </c>
      <c r="E24" s="15">
        <v>42930</v>
      </c>
      <c r="F24" s="15">
        <v>41965</v>
      </c>
      <c r="G24" s="15">
        <v>41142</v>
      </c>
      <c r="H24" s="15">
        <v>40722</v>
      </c>
      <c r="I24" s="16">
        <f t="shared" si="0"/>
        <v>42136.857142857145</v>
      </c>
    </row>
    <row r="25" spans="1:9" ht="12" customHeight="1" x14ac:dyDescent="0.2">
      <c r="A25" s="7" t="str">
        <f>'Pregnant Women Participating'!A25</f>
        <v>Alabama</v>
      </c>
      <c r="B25" s="4">
        <v>9000</v>
      </c>
      <c r="C25" s="4">
        <v>9092</v>
      </c>
      <c r="D25" s="4">
        <v>9052</v>
      </c>
      <c r="E25" s="4">
        <v>9067</v>
      </c>
      <c r="F25" s="4">
        <v>8889</v>
      </c>
      <c r="G25" s="4">
        <v>8837</v>
      </c>
      <c r="H25" s="4">
        <v>8782</v>
      </c>
      <c r="I25" s="13">
        <f t="shared" si="0"/>
        <v>8959.8571428571431</v>
      </c>
    </row>
    <row r="26" spans="1:9" ht="12" customHeight="1" x14ac:dyDescent="0.2">
      <c r="A26" s="7" t="str">
        <f>'Pregnant Women Participating'!A26</f>
        <v>Florida</v>
      </c>
      <c r="B26" s="4">
        <v>18386</v>
      </c>
      <c r="C26" s="4">
        <v>19033</v>
      </c>
      <c r="D26" s="4">
        <v>19046</v>
      </c>
      <c r="E26" s="4">
        <v>19552</v>
      </c>
      <c r="F26" s="4">
        <v>19708</v>
      </c>
      <c r="G26" s="4">
        <v>19296</v>
      </c>
      <c r="H26" s="4">
        <v>18409</v>
      </c>
      <c r="I26" s="13">
        <f t="shared" si="0"/>
        <v>19061.428571428572</v>
      </c>
    </row>
    <row r="27" spans="1:9" ht="12" customHeight="1" x14ac:dyDescent="0.2">
      <c r="A27" s="7" t="str">
        <f>'Pregnant Women Participating'!A27</f>
        <v>Georgia</v>
      </c>
      <c r="B27" s="4">
        <v>13122</v>
      </c>
      <c r="C27" s="4">
        <v>13470</v>
      </c>
      <c r="D27" s="4">
        <v>13181</v>
      </c>
      <c r="E27" s="4">
        <v>13129</v>
      </c>
      <c r="F27" s="4">
        <v>13044</v>
      </c>
      <c r="G27" s="4">
        <v>12801</v>
      </c>
      <c r="H27" s="4">
        <v>12775</v>
      </c>
      <c r="I27" s="13">
        <f t="shared" si="0"/>
        <v>13074.571428571429</v>
      </c>
    </row>
    <row r="28" spans="1:9" ht="12" customHeight="1" x14ac:dyDescent="0.2">
      <c r="A28" s="7" t="str">
        <f>'Pregnant Women Participating'!A28</f>
        <v>Kentucky</v>
      </c>
      <c r="B28" s="4">
        <v>6812</v>
      </c>
      <c r="C28" s="4">
        <v>6787</v>
      </c>
      <c r="D28" s="4">
        <v>6724</v>
      </c>
      <c r="E28" s="4">
        <v>6665</v>
      </c>
      <c r="F28" s="4">
        <v>6613</v>
      </c>
      <c r="G28" s="4">
        <v>6445</v>
      </c>
      <c r="H28" s="4">
        <v>6368</v>
      </c>
      <c r="I28" s="13">
        <f t="shared" si="0"/>
        <v>6630.5714285714284</v>
      </c>
    </row>
    <row r="29" spans="1:9" ht="12" customHeight="1" x14ac:dyDescent="0.2">
      <c r="A29" s="7" t="str">
        <f>'Pregnant Women Participating'!A29</f>
        <v>Mississippi</v>
      </c>
      <c r="B29" s="4">
        <v>5205</v>
      </c>
      <c r="C29" s="4">
        <v>5237</v>
      </c>
      <c r="D29" s="4">
        <v>5218</v>
      </c>
      <c r="E29" s="4">
        <v>5327</v>
      </c>
      <c r="F29" s="4">
        <v>5327</v>
      </c>
      <c r="G29" s="4">
        <v>5083</v>
      </c>
      <c r="H29" s="4">
        <v>5049</v>
      </c>
      <c r="I29" s="13">
        <f t="shared" si="0"/>
        <v>5206.5714285714284</v>
      </c>
    </row>
    <row r="30" spans="1:9" ht="12" customHeight="1" x14ac:dyDescent="0.2">
      <c r="A30" s="7" t="str">
        <f>'Pregnant Women Participating'!A30</f>
        <v>North Carolina</v>
      </c>
      <c r="B30" s="4">
        <v>13283</v>
      </c>
      <c r="C30" s="4">
        <v>13304</v>
      </c>
      <c r="D30" s="4">
        <v>12941</v>
      </c>
      <c r="E30" s="4">
        <v>13172</v>
      </c>
      <c r="F30" s="4">
        <v>12915</v>
      </c>
      <c r="G30" s="4">
        <v>12604</v>
      </c>
      <c r="H30" s="4">
        <v>12461</v>
      </c>
      <c r="I30" s="13">
        <f t="shared" si="0"/>
        <v>12954.285714285714</v>
      </c>
    </row>
    <row r="31" spans="1:9" ht="12" customHeight="1" x14ac:dyDescent="0.2">
      <c r="A31" s="7" t="str">
        <f>'Pregnant Women Participating'!A31</f>
        <v>South Carolina</v>
      </c>
      <c r="B31" s="4">
        <v>6467</v>
      </c>
      <c r="C31" s="4">
        <v>6498</v>
      </c>
      <c r="D31" s="4">
        <v>6196</v>
      </c>
      <c r="E31" s="4">
        <v>6156</v>
      </c>
      <c r="F31" s="4">
        <v>5998</v>
      </c>
      <c r="G31" s="4">
        <v>5887</v>
      </c>
      <c r="H31" s="4">
        <v>6069</v>
      </c>
      <c r="I31" s="13">
        <f t="shared" si="0"/>
        <v>6181.5714285714284</v>
      </c>
    </row>
    <row r="32" spans="1:9" ht="12" customHeight="1" x14ac:dyDescent="0.2">
      <c r="A32" s="7" t="str">
        <f>'Pregnant Women Participating'!A32</f>
        <v>Tennessee</v>
      </c>
      <c r="B32" s="4">
        <v>9691</v>
      </c>
      <c r="C32" s="4">
        <v>9637</v>
      </c>
      <c r="D32" s="4">
        <v>9541</v>
      </c>
      <c r="E32" s="4">
        <v>9585</v>
      </c>
      <c r="F32" s="4">
        <v>9519</v>
      </c>
      <c r="G32" s="4">
        <v>9217</v>
      </c>
      <c r="H32" s="4">
        <v>9258</v>
      </c>
      <c r="I32" s="13">
        <f t="shared" si="0"/>
        <v>9492.5714285714294</v>
      </c>
    </row>
    <row r="33" spans="1:9" ht="12" customHeight="1" x14ac:dyDescent="0.2">
      <c r="A33" s="7" t="str">
        <f>'Pregnant Women Participating'!A33</f>
        <v>Choctaw Indians, MS</v>
      </c>
      <c r="B33" s="4">
        <v>77</v>
      </c>
      <c r="C33" s="4">
        <v>71</v>
      </c>
      <c r="D33" s="4">
        <v>58</v>
      </c>
      <c r="E33" s="4">
        <v>62</v>
      </c>
      <c r="F33" s="4">
        <v>55</v>
      </c>
      <c r="G33" s="4">
        <v>42</v>
      </c>
      <c r="H33" s="4">
        <v>36</v>
      </c>
      <c r="I33" s="13">
        <f t="shared" si="0"/>
        <v>57.285714285714285</v>
      </c>
    </row>
    <row r="34" spans="1:9" ht="12" customHeight="1" x14ac:dyDescent="0.2">
      <c r="A34" s="7" t="str">
        <f>'Pregnant Women Participating'!A34</f>
        <v>Eastern Cherokee, NC</v>
      </c>
      <c r="B34" s="4">
        <v>20</v>
      </c>
      <c r="C34" s="4">
        <v>18</v>
      </c>
      <c r="D34" s="4">
        <v>20</v>
      </c>
      <c r="E34" s="4">
        <v>22</v>
      </c>
      <c r="F34" s="4">
        <v>17</v>
      </c>
      <c r="G34" s="4">
        <v>14</v>
      </c>
      <c r="H34" s="4">
        <v>15</v>
      </c>
      <c r="I34" s="13">
        <f t="shared" si="0"/>
        <v>18</v>
      </c>
    </row>
    <row r="35" spans="1:9" s="17" customFormat="1" ht="24.75" customHeight="1" x14ac:dyDescent="0.2">
      <c r="A35" s="14" t="str">
        <f>'Pregnant Women Participating'!A35</f>
        <v>Southeast Region</v>
      </c>
      <c r="B35" s="15">
        <v>82063</v>
      </c>
      <c r="C35" s="15">
        <v>83147</v>
      </c>
      <c r="D35" s="15">
        <v>81977</v>
      </c>
      <c r="E35" s="15">
        <v>82737</v>
      </c>
      <c r="F35" s="15">
        <v>82085</v>
      </c>
      <c r="G35" s="15">
        <v>80226</v>
      </c>
      <c r="H35" s="15">
        <v>79222</v>
      </c>
      <c r="I35" s="16">
        <f t="shared" si="0"/>
        <v>81636.71428571429</v>
      </c>
    </row>
    <row r="36" spans="1:9" ht="12" customHeight="1" x14ac:dyDescent="0.2">
      <c r="A36" s="7" t="str">
        <f>'Pregnant Women Participating'!A36</f>
        <v>Illinois</v>
      </c>
      <c r="B36" s="4">
        <v>9158</v>
      </c>
      <c r="C36" s="4">
        <v>9201</v>
      </c>
      <c r="D36" s="4">
        <v>8757</v>
      </c>
      <c r="E36" s="4">
        <v>8680</v>
      </c>
      <c r="F36" s="4">
        <v>8643</v>
      </c>
      <c r="G36" s="4">
        <v>8353</v>
      </c>
      <c r="H36" s="4">
        <v>8399</v>
      </c>
      <c r="I36" s="13">
        <f t="shared" si="0"/>
        <v>8741.5714285714294</v>
      </c>
    </row>
    <row r="37" spans="1:9" ht="12" customHeight="1" x14ac:dyDescent="0.2">
      <c r="A37" s="7" t="str">
        <f>'Pregnant Women Participating'!A37</f>
        <v>Indiana</v>
      </c>
      <c r="B37" s="4">
        <v>9391</v>
      </c>
      <c r="C37" s="4">
        <v>9347</v>
      </c>
      <c r="D37" s="4">
        <v>9333</v>
      </c>
      <c r="E37" s="4">
        <v>9469</v>
      </c>
      <c r="F37" s="4">
        <v>9271</v>
      </c>
      <c r="G37" s="4">
        <v>9235</v>
      </c>
      <c r="H37" s="4">
        <v>8919</v>
      </c>
      <c r="I37" s="13">
        <f t="shared" si="0"/>
        <v>9280.7142857142862</v>
      </c>
    </row>
    <row r="38" spans="1:9" ht="12" customHeight="1" x14ac:dyDescent="0.2">
      <c r="A38" s="7" t="str">
        <f>'Pregnant Women Participating'!A38</f>
        <v>Iowa</v>
      </c>
      <c r="B38" s="4">
        <v>4019</v>
      </c>
      <c r="C38" s="4">
        <v>3963</v>
      </c>
      <c r="D38" s="4">
        <v>3927</v>
      </c>
      <c r="E38" s="4">
        <v>3950</v>
      </c>
      <c r="F38" s="4">
        <v>3836</v>
      </c>
      <c r="G38" s="4">
        <v>3796</v>
      </c>
      <c r="H38" s="4">
        <v>3815</v>
      </c>
      <c r="I38" s="13">
        <f t="shared" si="0"/>
        <v>3900.8571428571427</v>
      </c>
    </row>
    <row r="39" spans="1:9" ht="12" customHeight="1" x14ac:dyDescent="0.2">
      <c r="A39" s="7" t="str">
        <f>'Pregnant Women Participating'!A39</f>
        <v>Michigan</v>
      </c>
      <c r="B39" s="4">
        <v>10798</v>
      </c>
      <c r="C39" s="4">
        <v>10901</v>
      </c>
      <c r="D39" s="4">
        <v>10409</v>
      </c>
      <c r="E39" s="4">
        <v>10274</v>
      </c>
      <c r="F39" s="4">
        <v>10222</v>
      </c>
      <c r="G39" s="4">
        <v>9854</v>
      </c>
      <c r="H39" s="4">
        <v>9677</v>
      </c>
      <c r="I39" s="13">
        <f t="shared" si="0"/>
        <v>10305</v>
      </c>
    </row>
    <row r="40" spans="1:9" ht="12" customHeight="1" x14ac:dyDescent="0.2">
      <c r="A40" s="7" t="str">
        <f>'Pregnant Women Participating'!A40</f>
        <v>Minnesota</v>
      </c>
      <c r="B40" s="4">
        <v>4404</v>
      </c>
      <c r="C40" s="4">
        <v>4338</v>
      </c>
      <c r="D40" s="4">
        <v>4206</v>
      </c>
      <c r="E40" s="4">
        <v>4264</v>
      </c>
      <c r="F40" s="4">
        <v>4228</v>
      </c>
      <c r="G40" s="4">
        <v>4239</v>
      </c>
      <c r="H40" s="4">
        <v>4301</v>
      </c>
      <c r="I40" s="13">
        <f t="shared" si="0"/>
        <v>4282.8571428571431</v>
      </c>
    </row>
    <row r="41" spans="1:9" ht="12" customHeight="1" x14ac:dyDescent="0.2">
      <c r="A41" s="7" t="str">
        <f>'Pregnant Women Participating'!A41</f>
        <v>Ohio</v>
      </c>
      <c r="B41" s="4">
        <v>14158</v>
      </c>
      <c r="C41" s="4">
        <v>13767</v>
      </c>
      <c r="D41" s="4">
        <v>13523</v>
      </c>
      <c r="E41" s="4">
        <v>13646</v>
      </c>
      <c r="F41" s="4">
        <v>13214</v>
      </c>
      <c r="G41" s="4">
        <v>13046</v>
      </c>
      <c r="H41" s="4">
        <v>13176</v>
      </c>
      <c r="I41" s="13">
        <f t="shared" si="0"/>
        <v>13504.285714285714</v>
      </c>
    </row>
    <row r="42" spans="1:9" ht="12" customHeight="1" x14ac:dyDescent="0.2">
      <c r="A42" s="7" t="str">
        <f>'Pregnant Women Participating'!A42</f>
        <v>Wisconsin</v>
      </c>
      <c r="B42" s="4">
        <v>5120</v>
      </c>
      <c r="C42" s="4">
        <v>5036</v>
      </c>
      <c r="D42" s="4">
        <v>4993</v>
      </c>
      <c r="E42" s="4">
        <v>5033</v>
      </c>
      <c r="F42" s="4">
        <v>4961</v>
      </c>
      <c r="G42" s="4">
        <v>4767</v>
      </c>
      <c r="H42" s="4">
        <v>4771</v>
      </c>
      <c r="I42" s="13">
        <f t="shared" si="0"/>
        <v>4954.4285714285716</v>
      </c>
    </row>
    <row r="43" spans="1:9" s="17" customFormat="1" ht="24.75" customHeight="1" x14ac:dyDescent="0.2">
      <c r="A43" s="14" t="str">
        <f>'Pregnant Women Participating'!A43</f>
        <v>Midwest Region</v>
      </c>
      <c r="B43" s="15">
        <v>57048</v>
      </c>
      <c r="C43" s="15">
        <v>56553</v>
      </c>
      <c r="D43" s="15">
        <v>55148</v>
      </c>
      <c r="E43" s="15">
        <v>55316</v>
      </c>
      <c r="F43" s="15">
        <v>54375</v>
      </c>
      <c r="G43" s="15">
        <v>53290</v>
      </c>
      <c r="H43" s="15">
        <v>53058</v>
      </c>
      <c r="I43" s="16">
        <f t="shared" si="0"/>
        <v>54969.714285714283</v>
      </c>
    </row>
    <row r="44" spans="1:9" ht="12" customHeight="1" x14ac:dyDescent="0.2">
      <c r="A44" s="7" t="str">
        <f>'Pregnant Women Participating'!A44</f>
        <v>Arizona</v>
      </c>
      <c r="B44" s="4">
        <v>7994</v>
      </c>
      <c r="C44" s="4">
        <v>7967</v>
      </c>
      <c r="D44" s="4">
        <v>8090</v>
      </c>
      <c r="E44" s="4">
        <v>8392</v>
      </c>
      <c r="F44" s="4">
        <v>8099</v>
      </c>
      <c r="G44" s="4">
        <v>7823</v>
      </c>
      <c r="H44" s="4">
        <v>7633</v>
      </c>
      <c r="I44" s="13">
        <f t="shared" si="0"/>
        <v>7999.7142857142853</v>
      </c>
    </row>
    <row r="45" spans="1:9" ht="12" customHeight="1" x14ac:dyDescent="0.2">
      <c r="A45" s="7" t="str">
        <f>'Pregnant Women Participating'!A45</f>
        <v>Arkansas</v>
      </c>
      <c r="B45" s="4">
        <v>5344</v>
      </c>
      <c r="C45" s="4">
        <v>5402</v>
      </c>
      <c r="D45" s="4">
        <v>5375</v>
      </c>
      <c r="E45" s="4">
        <v>5392</v>
      </c>
      <c r="F45" s="4">
        <v>5302</v>
      </c>
      <c r="G45" s="4">
        <v>5144</v>
      </c>
      <c r="H45" s="4">
        <v>5041</v>
      </c>
      <c r="I45" s="13">
        <f t="shared" si="0"/>
        <v>5285.7142857142853</v>
      </c>
    </row>
    <row r="46" spans="1:9" ht="12" customHeight="1" x14ac:dyDescent="0.2">
      <c r="A46" s="7" t="str">
        <f>'Pregnant Women Participating'!A46</f>
        <v>Louisiana</v>
      </c>
      <c r="B46" s="4">
        <v>9867</v>
      </c>
      <c r="C46" s="4">
        <v>9939</v>
      </c>
      <c r="D46" s="4">
        <v>9985</v>
      </c>
      <c r="E46" s="4">
        <v>9999</v>
      </c>
      <c r="F46" s="4">
        <v>9965</v>
      </c>
      <c r="G46" s="4">
        <v>9670</v>
      </c>
      <c r="H46" s="4">
        <v>9411</v>
      </c>
      <c r="I46" s="13">
        <f t="shared" si="0"/>
        <v>9833.7142857142862</v>
      </c>
    </row>
    <row r="47" spans="1:9" ht="12" customHeight="1" x14ac:dyDescent="0.2">
      <c r="A47" s="7" t="str">
        <f>'Pregnant Women Participating'!A47</f>
        <v>New Mexico</v>
      </c>
      <c r="B47" s="4">
        <v>2292</v>
      </c>
      <c r="C47" s="4">
        <v>2284</v>
      </c>
      <c r="D47" s="4">
        <v>2314</v>
      </c>
      <c r="E47" s="4">
        <v>2423</v>
      </c>
      <c r="F47" s="4">
        <v>2447</v>
      </c>
      <c r="G47" s="4">
        <v>2377</v>
      </c>
      <c r="H47" s="4">
        <v>2360</v>
      </c>
      <c r="I47" s="13">
        <f t="shared" si="0"/>
        <v>2356.7142857142858</v>
      </c>
    </row>
    <row r="48" spans="1:9" ht="12" customHeight="1" x14ac:dyDescent="0.2">
      <c r="A48" s="7" t="str">
        <f>'Pregnant Women Participating'!A48</f>
        <v>Oklahoma</v>
      </c>
      <c r="B48" s="4">
        <v>3561</v>
      </c>
      <c r="C48" s="4">
        <v>3551</v>
      </c>
      <c r="D48" s="4">
        <v>3522</v>
      </c>
      <c r="E48" s="4">
        <v>3594</v>
      </c>
      <c r="F48" s="4">
        <v>3409</v>
      </c>
      <c r="G48" s="4">
        <v>3355</v>
      </c>
      <c r="H48" s="4">
        <v>4094</v>
      </c>
      <c r="I48" s="13">
        <f t="shared" si="0"/>
        <v>3583.7142857142858</v>
      </c>
    </row>
    <row r="49" spans="1:9" ht="12" customHeight="1" x14ac:dyDescent="0.2">
      <c r="A49" s="7" t="str">
        <f>'Pregnant Women Participating'!A49</f>
        <v>Texas</v>
      </c>
      <c r="B49" s="4">
        <v>34898</v>
      </c>
      <c r="C49" s="4">
        <v>35080</v>
      </c>
      <c r="D49" s="4">
        <v>35061</v>
      </c>
      <c r="E49" s="4">
        <v>35862</v>
      </c>
      <c r="F49" s="4">
        <v>35286</v>
      </c>
      <c r="G49" s="4">
        <v>34298</v>
      </c>
      <c r="H49" s="4">
        <v>33702</v>
      </c>
      <c r="I49" s="13">
        <f t="shared" si="0"/>
        <v>34883.857142857145</v>
      </c>
    </row>
    <row r="50" spans="1:9" ht="12" customHeight="1" x14ac:dyDescent="0.2">
      <c r="A50" s="7" t="str">
        <f>'Pregnant Women Participating'!A50</f>
        <v>Utah</v>
      </c>
      <c r="B50" s="4">
        <v>2269</v>
      </c>
      <c r="C50" s="4">
        <v>2191</v>
      </c>
      <c r="D50" s="4">
        <v>2173</v>
      </c>
      <c r="E50" s="4">
        <v>2209</v>
      </c>
      <c r="F50" s="4">
        <v>2133</v>
      </c>
      <c r="G50" s="4">
        <v>2040</v>
      </c>
      <c r="H50" s="4">
        <v>2083</v>
      </c>
      <c r="I50" s="13">
        <f t="shared" si="0"/>
        <v>2156.8571428571427</v>
      </c>
    </row>
    <row r="51" spans="1:9" ht="12" customHeight="1" x14ac:dyDescent="0.2">
      <c r="A51" s="7" t="str">
        <f>'Pregnant Women Participating'!A51</f>
        <v>Inter-Tribal Council, AZ</v>
      </c>
      <c r="B51" s="4">
        <v>362</v>
      </c>
      <c r="C51" s="4">
        <v>344</v>
      </c>
      <c r="D51" s="4">
        <v>357</v>
      </c>
      <c r="E51" s="4">
        <v>364</v>
      </c>
      <c r="F51" s="4">
        <v>332</v>
      </c>
      <c r="G51" s="4">
        <v>338</v>
      </c>
      <c r="H51" s="4">
        <v>337</v>
      </c>
      <c r="I51" s="13">
        <f t="shared" si="0"/>
        <v>347.71428571428572</v>
      </c>
    </row>
    <row r="52" spans="1:9" ht="12" customHeight="1" x14ac:dyDescent="0.2">
      <c r="A52" s="7" t="str">
        <f>'Pregnant Women Participating'!A52</f>
        <v>Navajo Nation, AZ</v>
      </c>
      <c r="B52" s="4">
        <v>151</v>
      </c>
      <c r="C52" s="4">
        <v>137</v>
      </c>
      <c r="D52" s="4">
        <v>136</v>
      </c>
      <c r="E52" s="4">
        <v>159</v>
      </c>
      <c r="F52" s="4">
        <v>162</v>
      </c>
      <c r="G52" s="4">
        <v>171</v>
      </c>
      <c r="H52" s="4">
        <v>152</v>
      </c>
      <c r="I52" s="13">
        <f t="shared" si="0"/>
        <v>152.57142857142858</v>
      </c>
    </row>
    <row r="53" spans="1:9" ht="12" customHeight="1" x14ac:dyDescent="0.2">
      <c r="A53" s="7" t="str">
        <f>'Pregnant Women Participating'!A53</f>
        <v>Acoma, Canoncito &amp; Laguna, NM</v>
      </c>
      <c r="B53" s="4">
        <v>8</v>
      </c>
      <c r="C53" s="4">
        <v>9</v>
      </c>
      <c r="D53" s="4">
        <v>14</v>
      </c>
      <c r="E53" s="4">
        <v>16</v>
      </c>
      <c r="F53" s="4">
        <v>17</v>
      </c>
      <c r="G53" s="4">
        <v>21</v>
      </c>
      <c r="H53" s="4">
        <v>18</v>
      </c>
      <c r="I53" s="13">
        <f t="shared" si="0"/>
        <v>14.714285714285714</v>
      </c>
    </row>
    <row r="54" spans="1:9" ht="12" customHeight="1" x14ac:dyDescent="0.2">
      <c r="A54" s="7" t="str">
        <f>'Pregnant Women Participating'!A54</f>
        <v>Eight Northern Pueblos, NM</v>
      </c>
      <c r="B54" s="4">
        <v>11</v>
      </c>
      <c r="C54" s="4">
        <v>10</v>
      </c>
      <c r="D54" s="4">
        <v>11</v>
      </c>
      <c r="E54" s="4">
        <v>17</v>
      </c>
      <c r="F54" s="4">
        <v>16</v>
      </c>
      <c r="G54" s="4">
        <v>17</v>
      </c>
      <c r="H54" s="4">
        <v>15</v>
      </c>
      <c r="I54" s="13">
        <f t="shared" si="0"/>
        <v>13.857142857142858</v>
      </c>
    </row>
    <row r="55" spans="1:9" ht="12" customHeight="1" x14ac:dyDescent="0.2">
      <c r="A55" s="7" t="str">
        <f>'Pregnant Women Participating'!A55</f>
        <v>Five Sandoval Pueblos, NM</v>
      </c>
      <c r="B55" s="4">
        <v>4</v>
      </c>
      <c r="C55" s="4">
        <v>3</v>
      </c>
      <c r="D55" s="4">
        <v>5</v>
      </c>
      <c r="E55" s="4">
        <v>8</v>
      </c>
      <c r="F55" s="4">
        <v>7</v>
      </c>
      <c r="G55" s="4">
        <v>9</v>
      </c>
      <c r="H55" s="4">
        <v>13</v>
      </c>
      <c r="I55" s="13">
        <f t="shared" si="0"/>
        <v>7</v>
      </c>
    </row>
    <row r="56" spans="1:9" ht="12" customHeight="1" x14ac:dyDescent="0.2">
      <c r="A56" s="7" t="str">
        <f>'Pregnant Women Participating'!A56</f>
        <v>Isleta Pueblo, NM</v>
      </c>
      <c r="B56" s="4">
        <v>68</v>
      </c>
      <c r="C56" s="4">
        <v>53</v>
      </c>
      <c r="D56" s="4">
        <v>51</v>
      </c>
      <c r="E56" s="4">
        <v>49</v>
      </c>
      <c r="F56" s="4">
        <v>41</v>
      </c>
      <c r="G56" s="4">
        <v>42</v>
      </c>
      <c r="H56" s="4">
        <v>42</v>
      </c>
      <c r="I56" s="13">
        <f t="shared" si="0"/>
        <v>49.428571428571431</v>
      </c>
    </row>
    <row r="57" spans="1:9" ht="12" customHeight="1" x14ac:dyDescent="0.2">
      <c r="A57" s="7" t="str">
        <f>'Pregnant Women Participating'!A57</f>
        <v>San Felipe Pueblo, NM</v>
      </c>
      <c r="B57" s="4">
        <v>15</v>
      </c>
      <c r="C57" s="4">
        <v>12</v>
      </c>
      <c r="D57" s="4">
        <v>15</v>
      </c>
      <c r="E57" s="4">
        <v>14</v>
      </c>
      <c r="F57" s="4">
        <v>11</v>
      </c>
      <c r="G57" s="4">
        <v>9</v>
      </c>
      <c r="H57" s="4">
        <v>7</v>
      </c>
      <c r="I57" s="13">
        <f t="shared" si="0"/>
        <v>11.857142857142858</v>
      </c>
    </row>
    <row r="58" spans="1:9" ht="12" customHeight="1" x14ac:dyDescent="0.2">
      <c r="A58" s="7" t="str">
        <f>'Pregnant Women Participating'!A58</f>
        <v>Santo Domingo Tribe, NM</v>
      </c>
      <c r="B58" s="4">
        <v>8</v>
      </c>
      <c r="C58" s="4">
        <v>7</v>
      </c>
      <c r="D58" s="4">
        <v>8</v>
      </c>
      <c r="E58" s="4">
        <v>8</v>
      </c>
      <c r="F58" s="4">
        <v>7</v>
      </c>
      <c r="G58" s="4">
        <v>7</v>
      </c>
      <c r="H58" s="4">
        <v>7</v>
      </c>
      <c r="I58" s="13">
        <f t="shared" si="0"/>
        <v>7.4285714285714288</v>
      </c>
    </row>
    <row r="59" spans="1:9" ht="12" customHeight="1" x14ac:dyDescent="0.2">
      <c r="A59" s="7" t="str">
        <f>'Pregnant Women Participating'!A59</f>
        <v>Zuni Pueblo, NM</v>
      </c>
      <c r="B59" s="4">
        <v>14</v>
      </c>
      <c r="C59" s="4">
        <v>12</v>
      </c>
      <c r="D59" s="4">
        <v>11</v>
      </c>
      <c r="E59" s="4">
        <v>9</v>
      </c>
      <c r="F59" s="4">
        <v>9</v>
      </c>
      <c r="G59" s="4">
        <v>11</v>
      </c>
      <c r="H59" s="4">
        <v>13</v>
      </c>
      <c r="I59" s="13">
        <f t="shared" si="0"/>
        <v>11.285714285714286</v>
      </c>
    </row>
    <row r="60" spans="1:9" ht="12" customHeight="1" x14ac:dyDescent="0.2">
      <c r="A60" s="7" t="str">
        <f>'Pregnant Women Participating'!A60</f>
        <v>Cherokee Nation, OK</v>
      </c>
      <c r="B60" s="4">
        <v>442</v>
      </c>
      <c r="C60" s="4">
        <v>436</v>
      </c>
      <c r="D60" s="4">
        <v>402</v>
      </c>
      <c r="E60" s="4">
        <v>389</v>
      </c>
      <c r="F60" s="4">
        <v>366</v>
      </c>
      <c r="G60" s="4">
        <v>352</v>
      </c>
      <c r="H60" s="4">
        <v>342</v>
      </c>
      <c r="I60" s="13">
        <f t="shared" si="0"/>
        <v>389.85714285714283</v>
      </c>
    </row>
    <row r="61" spans="1:9" ht="12" customHeight="1" x14ac:dyDescent="0.2">
      <c r="A61" s="7" t="str">
        <f>'Pregnant Women Participating'!A61</f>
        <v>Chickasaw Nation, OK</v>
      </c>
      <c r="B61" s="4">
        <v>258</v>
      </c>
      <c r="C61" s="4">
        <v>253</v>
      </c>
      <c r="D61" s="4">
        <v>232</v>
      </c>
      <c r="E61" s="4">
        <v>244</v>
      </c>
      <c r="F61" s="4">
        <v>217</v>
      </c>
      <c r="G61" s="4">
        <v>213</v>
      </c>
      <c r="H61" s="4">
        <v>222</v>
      </c>
      <c r="I61" s="13">
        <f t="shared" si="0"/>
        <v>234.14285714285714</v>
      </c>
    </row>
    <row r="62" spans="1:9" ht="12" customHeight="1" x14ac:dyDescent="0.2">
      <c r="A62" s="7" t="str">
        <f>'Pregnant Women Participating'!A62</f>
        <v>Choctaw Nation, OK</v>
      </c>
      <c r="B62" s="4">
        <v>337</v>
      </c>
      <c r="C62" s="4">
        <v>324</v>
      </c>
      <c r="D62" s="4">
        <v>324</v>
      </c>
      <c r="E62" s="4">
        <v>319</v>
      </c>
      <c r="F62" s="4">
        <v>288</v>
      </c>
      <c r="G62" s="4">
        <v>285</v>
      </c>
      <c r="H62" s="4">
        <v>296</v>
      </c>
      <c r="I62" s="13">
        <f t="shared" si="0"/>
        <v>310.42857142857144</v>
      </c>
    </row>
    <row r="63" spans="1:9" ht="12" customHeight="1" x14ac:dyDescent="0.2">
      <c r="A63" s="7" t="str">
        <f>'Pregnant Women Participating'!A63</f>
        <v>Citizen Potawatomi Nation, OK</v>
      </c>
      <c r="B63" s="4">
        <v>77</v>
      </c>
      <c r="C63" s="4">
        <v>72</v>
      </c>
      <c r="D63" s="4">
        <v>72</v>
      </c>
      <c r="E63" s="4">
        <v>74</v>
      </c>
      <c r="F63" s="4">
        <v>66</v>
      </c>
      <c r="G63" s="4">
        <v>65</v>
      </c>
      <c r="H63" s="4">
        <v>62</v>
      </c>
      <c r="I63" s="13">
        <f t="shared" si="0"/>
        <v>69.714285714285708</v>
      </c>
    </row>
    <row r="64" spans="1:9" ht="12" customHeight="1" x14ac:dyDescent="0.2">
      <c r="A64" s="7" t="str">
        <f>'Pregnant Women Participating'!A64</f>
        <v>Inter-Tribal Council, OK</v>
      </c>
      <c r="B64" s="4">
        <v>50</v>
      </c>
      <c r="C64" s="4">
        <v>40</v>
      </c>
      <c r="D64" s="4">
        <v>39</v>
      </c>
      <c r="E64" s="4">
        <v>39</v>
      </c>
      <c r="F64" s="4">
        <v>40</v>
      </c>
      <c r="G64" s="4">
        <v>41</v>
      </c>
      <c r="H64" s="4">
        <v>44</v>
      </c>
      <c r="I64" s="13">
        <f t="shared" si="0"/>
        <v>41.857142857142854</v>
      </c>
    </row>
    <row r="65" spans="1:9" ht="12" customHeight="1" x14ac:dyDescent="0.2">
      <c r="A65" s="7" t="str">
        <f>'Pregnant Women Participating'!A65</f>
        <v>Muscogee Creek Nation, OK</v>
      </c>
      <c r="B65" s="4">
        <v>118</v>
      </c>
      <c r="C65" s="4">
        <v>124</v>
      </c>
      <c r="D65" s="4">
        <v>122</v>
      </c>
      <c r="E65" s="4">
        <v>134</v>
      </c>
      <c r="F65" s="4">
        <v>150</v>
      </c>
      <c r="G65" s="4">
        <v>142</v>
      </c>
      <c r="H65" s="4">
        <v>134</v>
      </c>
      <c r="I65" s="13">
        <f t="shared" si="0"/>
        <v>132</v>
      </c>
    </row>
    <row r="66" spans="1:9" ht="12" customHeight="1" x14ac:dyDescent="0.2">
      <c r="A66" s="7" t="str">
        <f>'Pregnant Women Participating'!A66</f>
        <v>Osage Tribal Council, OK</v>
      </c>
      <c r="B66" s="4">
        <v>173</v>
      </c>
      <c r="C66" s="4">
        <v>162</v>
      </c>
      <c r="D66" s="4">
        <v>168</v>
      </c>
      <c r="E66" s="4">
        <v>168</v>
      </c>
      <c r="F66" s="4">
        <v>152</v>
      </c>
      <c r="G66" s="4">
        <v>150</v>
      </c>
      <c r="H66" s="4">
        <v>141</v>
      </c>
      <c r="I66" s="13">
        <f t="shared" si="0"/>
        <v>159.14285714285714</v>
      </c>
    </row>
    <row r="67" spans="1:9" ht="12" customHeight="1" x14ac:dyDescent="0.2">
      <c r="A67" s="7" t="str">
        <f>'Pregnant Women Participating'!A67</f>
        <v>Otoe-Missouria Tribe, OK</v>
      </c>
      <c r="B67" s="4">
        <v>30</v>
      </c>
      <c r="C67" s="4">
        <v>23</v>
      </c>
      <c r="D67" s="4">
        <v>20</v>
      </c>
      <c r="E67" s="4">
        <v>17</v>
      </c>
      <c r="F67" s="4">
        <v>21</v>
      </c>
      <c r="G67" s="4">
        <v>24</v>
      </c>
      <c r="H67" s="4">
        <v>29</v>
      </c>
      <c r="I67" s="13">
        <f t="shared" si="0"/>
        <v>23.428571428571427</v>
      </c>
    </row>
    <row r="68" spans="1:9" ht="12" customHeight="1" x14ac:dyDescent="0.2">
      <c r="A68" s="7" t="str">
        <f>'Pregnant Women Participating'!A68</f>
        <v>Wichita, Caddo &amp; Delaware (WCD), OK</v>
      </c>
      <c r="B68" s="4">
        <v>268</v>
      </c>
      <c r="C68" s="4">
        <v>260</v>
      </c>
      <c r="D68" s="4">
        <v>250</v>
      </c>
      <c r="E68" s="4">
        <v>263</v>
      </c>
      <c r="F68" s="4">
        <v>257</v>
      </c>
      <c r="G68" s="4">
        <v>241</v>
      </c>
      <c r="H68" s="4">
        <v>228</v>
      </c>
      <c r="I68" s="13">
        <f t="shared" si="0"/>
        <v>252.42857142857142</v>
      </c>
    </row>
    <row r="69" spans="1:9" s="17" customFormat="1" ht="24.75" customHeight="1" x14ac:dyDescent="0.2">
      <c r="A69" s="14" t="str">
        <f>'Pregnant Women Participating'!A69</f>
        <v>Southwest Region</v>
      </c>
      <c r="B69" s="15">
        <v>68619</v>
      </c>
      <c r="C69" s="15">
        <v>68695</v>
      </c>
      <c r="D69" s="15">
        <v>68757</v>
      </c>
      <c r="E69" s="15">
        <v>70162</v>
      </c>
      <c r="F69" s="15">
        <v>68800</v>
      </c>
      <c r="G69" s="15">
        <v>66845</v>
      </c>
      <c r="H69" s="15">
        <v>66426</v>
      </c>
      <c r="I69" s="16">
        <f t="shared" si="0"/>
        <v>68329.142857142855</v>
      </c>
    </row>
    <row r="70" spans="1:9" ht="12" customHeight="1" x14ac:dyDescent="0.2">
      <c r="A70" s="7" t="str">
        <f>'Pregnant Women Participating'!A70</f>
        <v>Colorado</v>
      </c>
      <c r="B70" s="13">
        <v>4909</v>
      </c>
      <c r="C70" s="4">
        <v>4767</v>
      </c>
      <c r="D70" s="4">
        <v>4734</v>
      </c>
      <c r="E70" s="4">
        <v>4868</v>
      </c>
      <c r="F70" s="4">
        <v>4821</v>
      </c>
      <c r="G70" s="4">
        <v>4698</v>
      </c>
      <c r="H70" s="4">
        <v>4629</v>
      </c>
      <c r="I70" s="13">
        <f t="shared" si="0"/>
        <v>4775.1428571428569</v>
      </c>
    </row>
    <row r="71" spans="1:9" ht="12" customHeight="1" x14ac:dyDescent="0.2">
      <c r="A71" s="7" t="str">
        <f>'Pregnant Women Participating'!A71</f>
        <v>Kansas</v>
      </c>
      <c r="B71" s="13">
        <v>2657</v>
      </c>
      <c r="C71" s="4">
        <v>2610</v>
      </c>
      <c r="D71" s="4">
        <v>2624</v>
      </c>
      <c r="E71" s="4">
        <v>2610</v>
      </c>
      <c r="F71" s="4">
        <v>2517</v>
      </c>
      <c r="G71" s="4">
        <v>2442</v>
      </c>
      <c r="H71" s="4">
        <v>2438</v>
      </c>
      <c r="I71" s="13">
        <f t="shared" si="0"/>
        <v>2556.8571428571427</v>
      </c>
    </row>
    <row r="72" spans="1:9" ht="12" customHeight="1" x14ac:dyDescent="0.2">
      <c r="A72" s="7" t="str">
        <f>'Pregnant Women Participating'!A72</f>
        <v>Missouri</v>
      </c>
      <c r="B72" s="13">
        <v>6426</v>
      </c>
      <c r="C72" s="4">
        <v>6359</v>
      </c>
      <c r="D72" s="4">
        <v>6328</v>
      </c>
      <c r="E72" s="4">
        <v>6260</v>
      </c>
      <c r="F72" s="4">
        <v>6240</v>
      </c>
      <c r="G72" s="4">
        <v>6101</v>
      </c>
      <c r="H72" s="4">
        <v>5960</v>
      </c>
      <c r="I72" s="13">
        <f t="shared" si="0"/>
        <v>6239.1428571428569</v>
      </c>
    </row>
    <row r="73" spans="1:9" ht="12" customHeight="1" x14ac:dyDescent="0.2">
      <c r="A73" s="7" t="str">
        <f>'Pregnant Women Participating'!A73</f>
        <v>Montana</v>
      </c>
      <c r="B73" s="13">
        <v>578</v>
      </c>
      <c r="C73" s="4">
        <v>586</v>
      </c>
      <c r="D73" s="4">
        <v>545</v>
      </c>
      <c r="E73" s="4">
        <v>557</v>
      </c>
      <c r="F73" s="4">
        <v>536</v>
      </c>
      <c r="G73" s="4">
        <v>511</v>
      </c>
      <c r="H73" s="4">
        <v>518</v>
      </c>
      <c r="I73" s="13">
        <f t="shared" si="0"/>
        <v>547.28571428571433</v>
      </c>
    </row>
    <row r="74" spans="1:9" ht="12" customHeight="1" x14ac:dyDescent="0.2">
      <c r="A74" s="7" t="str">
        <f>'Pregnant Women Participating'!A74</f>
        <v>Nebraska</v>
      </c>
      <c r="B74" s="13">
        <v>2223</v>
      </c>
      <c r="C74" s="4">
        <v>2235</v>
      </c>
      <c r="D74" s="4">
        <v>2154</v>
      </c>
      <c r="E74" s="4">
        <v>2142</v>
      </c>
      <c r="F74" s="4">
        <v>2069</v>
      </c>
      <c r="G74" s="4">
        <v>1999</v>
      </c>
      <c r="H74" s="4">
        <v>1969</v>
      </c>
      <c r="I74" s="13">
        <f t="shared" si="0"/>
        <v>2113</v>
      </c>
    </row>
    <row r="75" spans="1:9" ht="12" customHeight="1" x14ac:dyDescent="0.2">
      <c r="A75" s="7" t="str">
        <f>'Pregnant Women Participating'!A75</f>
        <v>North Dakota</v>
      </c>
      <c r="B75" s="13">
        <v>656</v>
      </c>
      <c r="C75" s="4">
        <v>623</v>
      </c>
      <c r="D75" s="4">
        <v>617</v>
      </c>
      <c r="E75" s="4">
        <v>647</v>
      </c>
      <c r="F75" s="4">
        <v>611</v>
      </c>
      <c r="G75" s="4">
        <v>588</v>
      </c>
      <c r="H75" s="4">
        <v>583</v>
      </c>
      <c r="I75" s="13">
        <f t="shared" si="0"/>
        <v>617.85714285714289</v>
      </c>
    </row>
    <row r="76" spans="1:9" ht="12" customHeight="1" x14ac:dyDescent="0.2">
      <c r="A76" s="7" t="str">
        <f>'Pregnant Women Participating'!A76</f>
        <v>South Dakota</v>
      </c>
      <c r="B76" s="13">
        <v>667</v>
      </c>
      <c r="C76" s="4">
        <v>671</v>
      </c>
      <c r="D76" s="4">
        <v>648</v>
      </c>
      <c r="E76" s="4">
        <v>632</v>
      </c>
      <c r="F76" s="4">
        <v>628</v>
      </c>
      <c r="G76" s="4">
        <v>593</v>
      </c>
      <c r="H76" s="4">
        <v>537</v>
      </c>
      <c r="I76" s="13">
        <f t="shared" si="0"/>
        <v>625.14285714285711</v>
      </c>
    </row>
    <row r="77" spans="1:9" ht="12" customHeight="1" x14ac:dyDescent="0.2">
      <c r="A77" s="7" t="str">
        <f>'Pregnant Women Participating'!A77</f>
        <v>Wyoming</v>
      </c>
      <c r="B77" s="13">
        <v>457</v>
      </c>
      <c r="C77" s="4">
        <v>437</v>
      </c>
      <c r="D77" s="4">
        <v>427</v>
      </c>
      <c r="E77" s="4">
        <v>422</v>
      </c>
      <c r="F77" s="4">
        <v>414</v>
      </c>
      <c r="G77" s="4">
        <v>398</v>
      </c>
      <c r="H77" s="4">
        <v>416</v>
      </c>
      <c r="I77" s="13">
        <f t="shared" si="0"/>
        <v>424.42857142857144</v>
      </c>
    </row>
    <row r="78" spans="1:9" ht="12" customHeight="1" x14ac:dyDescent="0.2">
      <c r="A78" s="7" t="str">
        <f>'Pregnant Women Participating'!A78</f>
        <v>Ute Mountain Ute Tribe, CO</v>
      </c>
      <c r="B78" s="13">
        <v>5</v>
      </c>
      <c r="C78" s="4">
        <v>9</v>
      </c>
      <c r="D78" s="4">
        <v>8</v>
      </c>
      <c r="E78" s="4">
        <v>7</v>
      </c>
      <c r="F78" s="4">
        <v>7</v>
      </c>
      <c r="G78" s="4">
        <v>6</v>
      </c>
      <c r="H78" s="4">
        <v>5</v>
      </c>
      <c r="I78" s="13">
        <f t="shared" si="0"/>
        <v>6.7142857142857144</v>
      </c>
    </row>
    <row r="79" spans="1:9" ht="12" customHeight="1" x14ac:dyDescent="0.2">
      <c r="A79" s="7" t="str">
        <f>'Pregnant Women Participating'!A79</f>
        <v>Omaha Sioux, NE</v>
      </c>
      <c r="B79" s="13">
        <v>8</v>
      </c>
      <c r="C79" s="4">
        <v>9</v>
      </c>
      <c r="D79" s="4">
        <v>10</v>
      </c>
      <c r="E79" s="4">
        <v>10</v>
      </c>
      <c r="F79" s="4">
        <v>9</v>
      </c>
      <c r="G79" s="4">
        <v>8</v>
      </c>
      <c r="H79" s="4">
        <v>5</v>
      </c>
      <c r="I79" s="13">
        <f t="shared" si="0"/>
        <v>8.4285714285714288</v>
      </c>
    </row>
    <row r="80" spans="1:9" ht="12" customHeight="1" x14ac:dyDescent="0.2">
      <c r="A80" s="7" t="str">
        <f>'Pregnant Women Participating'!A80</f>
        <v>Santee Sioux, NE</v>
      </c>
      <c r="B80" s="13">
        <v>3</v>
      </c>
      <c r="C80" s="4">
        <v>3</v>
      </c>
      <c r="D80" s="4">
        <v>3</v>
      </c>
      <c r="E80" s="4">
        <v>1</v>
      </c>
      <c r="F80" s="4">
        <v>1</v>
      </c>
      <c r="G80" s="4">
        <v>0</v>
      </c>
      <c r="H80" s="4">
        <v>1</v>
      </c>
      <c r="I80" s="13">
        <f t="shared" si="0"/>
        <v>1.7142857142857142</v>
      </c>
    </row>
    <row r="81" spans="1:9" ht="12" customHeight="1" x14ac:dyDescent="0.2">
      <c r="A81" s="7" t="str">
        <f>'Pregnant Women Participating'!A81</f>
        <v>Winnebago Tribe, NE</v>
      </c>
      <c r="B81" s="13">
        <v>4</v>
      </c>
      <c r="C81" s="4">
        <v>4</v>
      </c>
      <c r="D81" s="4">
        <v>4</v>
      </c>
      <c r="E81" s="4">
        <v>4</v>
      </c>
      <c r="F81" s="4">
        <v>3</v>
      </c>
      <c r="G81" s="4">
        <v>3</v>
      </c>
      <c r="H81" s="4">
        <v>0</v>
      </c>
      <c r="I81" s="13">
        <f t="shared" si="0"/>
        <v>3.1428571428571428</v>
      </c>
    </row>
    <row r="82" spans="1:9" ht="12" customHeight="1" x14ac:dyDescent="0.2">
      <c r="A82" s="7" t="str">
        <f>'Pregnant Women Participating'!A82</f>
        <v>Standing Rock Sioux Tribe, ND</v>
      </c>
      <c r="B82" s="13">
        <v>10</v>
      </c>
      <c r="C82" s="4">
        <v>14</v>
      </c>
      <c r="D82" s="4">
        <v>13</v>
      </c>
      <c r="E82" s="4">
        <v>16</v>
      </c>
      <c r="F82" s="4">
        <v>15</v>
      </c>
      <c r="G82" s="4">
        <v>12</v>
      </c>
      <c r="H82" s="4">
        <v>11</v>
      </c>
      <c r="I82" s="13">
        <f t="shared" si="0"/>
        <v>13</v>
      </c>
    </row>
    <row r="83" spans="1:9" ht="12" customHeight="1" x14ac:dyDescent="0.2">
      <c r="A83" s="7" t="str">
        <f>'Pregnant Women Participating'!A83</f>
        <v>Three Affiliated Tribes, ND</v>
      </c>
      <c r="B83" s="13">
        <v>12</v>
      </c>
      <c r="C83" s="4">
        <v>11</v>
      </c>
      <c r="D83" s="4">
        <v>10</v>
      </c>
      <c r="E83" s="4">
        <v>8</v>
      </c>
      <c r="F83" s="4">
        <v>7</v>
      </c>
      <c r="G83" s="4">
        <v>8</v>
      </c>
      <c r="H83" s="4">
        <v>8</v>
      </c>
      <c r="I83" s="13">
        <f t="shared" si="0"/>
        <v>9.1428571428571423</v>
      </c>
    </row>
    <row r="84" spans="1:9" ht="12" customHeight="1" x14ac:dyDescent="0.2">
      <c r="A84" s="7" t="str">
        <f>'Pregnant Women Participating'!A84</f>
        <v>Cheyenne River Sioux, SD</v>
      </c>
      <c r="B84" s="13">
        <v>23</v>
      </c>
      <c r="C84" s="4">
        <v>35</v>
      </c>
      <c r="D84" s="4">
        <v>34</v>
      </c>
      <c r="E84" s="4">
        <v>35</v>
      </c>
      <c r="F84" s="4">
        <v>34</v>
      </c>
      <c r="G84" s="4">
        <v>31</v>
      </c>
      <c r="H84" s="4">
        <v>28</v>
      </c>
      <c r="I84" s="13">
        <f t="shared" si="0"/>
        <v>31.428571428571427</v>
      </c>
    </row>
    <row r="85" spans="1:9" ht="12" customHeight="1" x14ac:dyDescent="0.2">
      <c r="A85" s="7" t="str">
        <f>'Pregnant Women Participating'!A85</f>
        <v>Rosebud Sioux, SD</v>
      </c>
      <c r="B85" s="13">
        <v>34</v>
      </c>
      <c r="C85" s="4">
        <v>38</v>
      </c>
      <c r="D85" s="4">
        <v>37</v>
      </c>
      <c r="E85" s="4">
        <v>33</v>
      </c>
      <c r="F85" s="4">
        <v>36</v>
      </c>
      <c r="G85" s="4">
        <v>37</v>
      </c>
      <c r="H85" s="4">
        <v>37</v>
      </c>
      <c r="I85" s="13">
        <f t="shared" si="0"/>
        <v>36</v>
      </c>
    </row>
    <row r="86" spans="1:9" ht="12" customHeight="1" x14ac:dyDescent="0.2">
      <c r="A86" s="7" t="str">
        <f>'Pregnant Women Participating'!A86</f>
        <v>Northern Arapahoe, WY</v>
      </c>
      <c r="B86" s="13">
        <v>7</v>
      </c>
      <c r="C86" s="4">
        <v>7</v>
      </c>
      <c r="D86" s="4">
        <v>6</v>
      </c>
      <c r="E86" s="4">
        <v>9</v>
      </c>
      <c r="F86" s="4">
        <v>9</v>
      </c>
      <c r="G86" s="4">
        <v>8</v>
      </c>
      <c r="H86" s="4">
        <v>8</v>
      </c>
      <c r="I86" s="13">
        <f t="shared" si="0"/>
        <v>7.7142857142857144</v>
      </c>
    </row>
    <row r="87" spans="1:9" ht="12" customHeight="1" x14ac:dyDescent="0.2">
      <c r="A87" s="7" t="str">
        <f>'Pregnant Women Participating'!A87</f>
        <v>Shoshone Tribe, WY</v>
      </c>
      <c r="B87" s="13">
        <v>6</v>
      </c>
      <c r="C87" s="4">
        <v>7</v>
      </c>
      <c r="D87" s="4">
        <v>7</v>
      </c>
      <c r="E87" s="4">
        <v>7</v>
      </c>
      <c r="F87" s="4">
        <v>7</v>
      </c>
      <c r="G87" s="4">
        <v>6</v>
      </c>
      <c r="H87" s="4">
        <v>12</v>
      </c>
      <c r="I87" s="13">
        <f t="shared" si="0"/>
        <v>7.4285714285714288</v>
      </c>
    </row>
    <row r="88" spans="1:9" s="17" customFormat="1" ht="24.75" customHeight="1" x14ac:dyDescent="0.2">
      <c r="A88" s="14" t="str">
        <f>'Pregnant Women Participating'!A88</f>
        <v>Mountain Plains</v>
      </c>
      <c r="B88" s="15">
        <v>18685</v>
      </c>
      <c r="C88" s="15">
        <v>18425</v>
      </c>
      <c r="D88" s="15">
        <v>18209</v>
      </c>
      <c r="E88" s="15">
        <v>18268</v>
      </c>
      <c r="F88" s="15">
        <v>17964</v>
      </c>
      <c r="G88" s="15">
        <v>17449</v>
      </c>
      <c r="H88" s="15">
        <v>17165</v>
      </c>
      <c r="I88" s="16">
        <f t="shared" si="0"/>
        <v>18023.571428571428</v>
      </c>
    </row>
    <row r="89" spans="1:9" ht="12" customHeight="1" x14ac:dyDescent="0.2">
      <c r="A89" s="8" t="str">
        <f>'Pregnant Women Participating'!A89</f>
        <v>Alaska</v>
      </c>
      <c r="B89" s="13">
        <v>400</v>
      </c>
      <c r="C89" s="4">
        <v>398</v>
      </c>
      <c r="D89" s="4">
        <v>385</v>
      </c>
      <c r="E89" s="4">
        <v>370</v>
      </c>
      <c r="F89" s="4">
        <v>354</v>
      </c>
      <c r="G89" s="4">
        <v>335</v>
      </c>
      <c r="H89" s="4">
        <v>339</v>
      </c>
      <c r="I89" s="13">
        <f t="shared" si="0"/>
        <v>368.71428571428572</v>
      </c>
    </row>
    <row r="90" spans="1:9" ht="12" customHeight="1" x14ac:dyDescent="0.2">
      <c r="A90" s="8" t="str">
        <f>'Pregnant Women Participating'!A90</f>
        <v>American Samoa</v>
      </c>
      <c r="B90" s="13">
        <v>132</v>
      </c>
      <c r="C90" s="4">
        <v>132</v>
      </c>
      <c r="D90" s="4">
        <v>136</v>
      </c>
      <c r="E90" s="4">
        <v>121</v>
      </c>
      <c r="F90" s="4">
        <v>123</v>
      </c>
      <c r="G90" s="4">
        <v>125</v>
      </c>
      <c r="H90" s="4">
        <v>118</v>
      </c>
      <c r="I90" s="13">
        <f t="shared" si="0"/>
        <v>126.71428571428571</v>
      </c>
    </row>
    <row r="91" spans="1:9" ht="12" customHeight="1" x14ac:dyDescent="0.2">
      <c r="A91" s="8" t="str">
        <f>'Pregnant Women Participating'!A91</f>
        <v>California</v>
      </c>
      <c r="B91" s="13">
        <v>41024</v>
      </c>
      <c r="C91" s="4">
        <v>41334</v>
      </c>
      <c r="D91" s="4">
        <v>41193</v>
      </c>
      <c r="E91" s="4">
        <v>41628</v>
      </c>
      <c r="F91" s="4">
        <v>41271</v>
      </c>
      <c r="G91" s="4">
        <v>40618</v>
      </c>
      <c r="H91" s="4">
        <v>39276</v>
      </c>
      <c r="I91" s="13">
        <f t="shared" si="0"/>
        <v>40906.285714285717</v>
      </c>
    </row>
    <row r="92" spans="1:9" ht="12" customHeight="1" x14ac:dyDescent="0.2">
      <c r="A92" s="8" t="str">
        <f>'Pregnant Women Participating'!A92</f>
        <v>Guam</v>
      </c>
      <c r="B92" s="13">
        <v>285</v>
      </c>
      <c r="C92" s="4">
        <v>274</v>
      </c>
      <c r="D92" s="4">
        <v>300</v>
      </c>
      <c r="E92" s="4">
        <v>315</v>
      </c>
      <c r="F92" s="4">
        <v>331</v>
      </c>
      <c r="G92" s="4">
        <v>329</v>
      </c>
      <c r="H92" s="4">
        <v>316</v>
      </c>
      <c r="I92" s="13">
        <f t="shared" si="0"/>
        <v>307.14285714285717</v>
      </c>
    </row>
    <row r="93" spans="1:9" ht="12" customHeight="1" x14ac:dyDescent="0.2">
      <c r="A93" s="8" t="str">
        <f>'Pregnant Women Participating'!A93</f>
        <v>Hawaii</v>
      </c>
      <c r="B93" s="13">
        <v>864</v>
      </c>
      <c r="C93" s="4">
        <v>854</v>
      </c>
      <c r="D93" s="4">
        <v>877</v>
      </c>
      <c r="E93" s="4">
        <v>890</v>
      </c>
      <c r="F93" s="4">
        <v>872</v>
      </c>
      <c r="G93" s="4">
        <v>833</v>
      </c>
      <c r="H93" s="4">
        <v>796</v>
      </c>
      <c r="I93" s="13">
        <f t="shared" si="0"/>
        <v>855.14285714285711</v>
      </c>
    </row>
    <row r="94" spans="1:9" ht="12" customHeight="1" x14ac:dyDescent="0.2">
      <c r="A94" s="8" t="str">
        <f>'Pregnant Women Participating'!A94</f>
        <v>Idaho</v>
      </c>
      <c r="B94" s="13">
        <v>1338</v>
      </c>
      <c r="C94" s="4">
        <v>1297</v>
      </c>
      <c r="D94" s="4">
        <v>1279</v>
      </c>
      <c r="E94" s="4">
        <v>1251</v>
      </c>
      <c r="F94" s="4">
        <v>1177</v>
      </c>
      <c r="G94" s="4">
        <v>1166</v>
      </c>
      <c r="H94" s="4">
        <v>1171</v>
      </c>
      <c r="I94" s="13">
        <f t="shared" si="0"/>
        <v>1239.8571428571429</v>
      </c>
    </row>
    <row r="95" spans="1:9" ht="12" customHeight="1" x14ac:dyDescent="0.2">
      <c r="A95" s="8" t="str">
        <f>'Pregnant Women Participating'!A95</f>
        <v>Nevada</v>
      </c>
      <c r="B95" s="13">
        <v>3269</v>
      </c>
      <c r="C95" s="4">
        <v>3240</v>
      </c>
      <c r="D95" s="4">
        <v>3225</v>
      </c>
      <c r="E95" s="4">
        <v>3337</v>
      </c>
      <c r="F95" s="4">
        <v>3266</v>
      </c>
      <c r="G95" s="4">
        <v>3242</v>
      </c>
      <c r="H95" s="4">
        <v>3249</v>
      </c>
      <c r="I95" s="13">
        <f t="shared" si="0"/>
        <v>3261.1428571428573</v>
      </c>
    </row>
    <row r="96" spans="1:9" ht="12" customHeight="1" x14ac:dyDescent="0.2">
      <c r="A96" s="8" t="str">
        <f>'Pregnant Women Participating'!A96</f>
        <v>Oregon</v>
      </c>
      <c r="B96" s="13">
        <v>3829</v>
      </c>
      <c r="C96" s="4">
        <v>3729</v>
      </c>
      <c r="D96" s="4">
        <v>3629</v>
      </c>
      <c r="E96" s="4">
        <v>3615</v>
      </c>
      <c r="F96" s="4">
        <v>3463</v>
      </c>
      <c r="G96" s="4">
        <v>3326</v>
      </c>
      <c r="H96" s="4">
        <v>3281</v>
      </c>
      <c r="I96" s="13">
        <f t="shared" si="0"/>
        <v>3553.1428571428573</v>
      </c>
    </row>
    <row r="97" spans="1:9" ht="12" customHeight="1" x14ac:dyDescent="0.2">
      <c r="A97" s="8" t="str">
        <f>'Pregnant Women Participating'!A97</f>
        <v>Washington</v>
      </c>
      <c r="B97" s="13">
        <v>7744</v>
      </c>
      <c r="C97" s="4">
        <v>7753</v>
      </c>
      <c r="D97" s="4">
        <v>7631</v>
      </c>
      <c r="E97" s="4">
        <v>7759</v>
      </c>
      <c r="F97" s="4">
        <v>7679</v>
      </c>
      <c r="G97" s="4">
        <v>7519</v>
      </c>
      <c r="H97" s="4">
        <v>7422</v>
      </c>
      <c r="I97" s="13">
        <f t="shared" si="0"/>
        <v>7643.8571428571431</v>
      </c>
    </row>
    <row r="98" spans="1:9" ht="12" customHeight="1" x14ac:dyDescent="0.2">
      <c r="A98" s="8" t="str">
        <f>'Pregnant Women Participating'!A98</f>
        <v>Northern Marianas</v>
      </c>
      <c r="B98" s="13">
        <v>104</v>
      </c>
      <c r="C98" s="4">
        <v>103</v>
      </c>
      <c r="D98" s="4">
        <v>119</v>
      </c>
      <c r="E98" s="4">
        <v>133</v>
      </c>
      <c r="F98" s="4">
        <v>122</v>
      </c>
      <c r="G98" s="4">
        <v>122</v>
      </c>
      <c r="H98" s="4">
        <v>113</v>
      </c>
      <c r="I98" s="13">
        <f t="shared" si="0"/>
        <v>116.57142857142857</v>
      </c>
    </row>
    <row r="99" spans="1:9" ht="12" customHeight="1" x14ac:dyDescent="0.2">
      <c r="A99" s="8" t="str">
        <f>'Pregnant Women Participating'!A99</f>
        <v>Inter-Tribal Council, NV</v>
      </c>
      <c r="B99" s="13">
        <v>19</v>
      </c>
      <c r="C99" s="4">
        <v>18</v>
      </c>
      <c r="D99" s="4">
        <v>22</v>
      </c>
      <c r="E99" s="4">
        <v>27</v>
      </c>
      <c r="F99" s="4">
        <v>31</v>
      </c>
      <c r="G99" s="4">
        <v>31</v>
      </c>
      <c r="H99" s="4">
        <v>29</v>
      </c>
      <c r="I99" s="13">
        <f t="shared" si="0"/>
        <v>25.285714285714285</v>
      </c>
    </row>
    <row r="100" spans="1:9" s="17" customFormat="1" ht="24.75" customHeight="1" x14ac:dyDescent="0.2">
      <c r="A100" s="14" t="str">
        <f>'Pregnant Women Participating'!A100</f>
        <v>Western Region</v>
      </c>
      <c r="B100" s="15">
        <v>59008</v>
      </c>
      <c r="C100" s="15">
        <v>59132</v>
      </c>
      <c r="D100" s="15">
        <v>58796</v>
      </c>
      <c r="E100" s="15">
        <v>59446</v>
      </c>
      <c r="F100" s="15">
        <v>58689</v>
      </c>
      <c r="G100" s="15">
        <v>57646</v>
      </c>
      <c r="H100" s="15">
        <v>56110</v>
      </c>
      <c r="I100" s="16">
        <f t="shared" si="0"/>
        <v>58403.857142857145</v>
      </c>
    </row>
    <row r="101" spans="1:9" s="31" customFormat="1" ht="16.5" customHeight="1" thickBot="1" x14ac:dyDescent="0.25">
      <c r="A101" s="28" t="str">
        <f>'Pregnant Women Participating'!A101</f>
        <v>TOTAL</v>
      </c>
      <c r="B101" s="29">
        <v>353043</v>
      </c>
      <c r="C101" s="30">
        <v>352919</v>
      </c>
      <c r="D101" s="30">
        <v>349342</v>
      </c>
      <c r="E101" s="30">
        <v>353298</v>
      </c>
      <c r="F101" s="30">
        <v>347691</v>
      </c>
      <c r="G101" s="30">
        <v>340026</v>
      </c>
      <c r="H101" s="30">
        <v>335923</v>
      </c>
      <c r="I101" s="29">
        <f t="shared" si="0"/>
        <v>347463.14285714284</v>
      </c>
    </row>
    <row r="102" spans="1:9" ht="12.75" customHeight="1" thickTop="1" x14ac:dyDescent="0.2">
      <c r="A102" s="9"/>
    </row>
    <row r="103" spans="1:9" x14ac:dyDescent="0.2">
      <c r="A103" s="9"/>
    </row>
    <row r="104" spans="1:9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9" width="13.7109375" style="3" customWidth="1"/>
    <col min="10" max="16384" width="9.140625" style="3"/>
  </cols>
  <sheetData>
    <row r="1" spans="1:9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</row>
    <row r="2" spans="1:9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</row>
    <row r="3" spans="1:9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</row>
    <row r="4" spans="1:9" ht="12" customHeight="1" x14ac:dyDescent="0.2">
      <c r="A4" s="2"/>
      <c r="B4" s="2"/>
      <c r="C4" s="2"/>
      <c r="D4" s="2"/>
      <c r="E4" s="2"/>
      <c r="F4" s="2"/>
      <c r="G4" s="2"/>
      <c r="H4" s="2"/>
    </row>
    <row r="5" spans="1:9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2" t="s">
        <v>12</v>
      </c>
    </row>
    <row r="6" spans="1:9" ht="12" customHeight="1" x14ac:dyDescent="0.2">
      <c r="A6" s="7" t="str">
        <f>'Pregnant Women Participating'!A6</f>
        <v>Connecticut</v>
      </c>
      <c r="B6" s="13">
        <v>11172</v>
      </c>
      <c r="C6" s="4">
        <v>11021</v>
      </c>
      <c r="D6" s="4">
        <v>10820</v>
      </c>
      <c r="E6" s="4">
        <v>11022</v>
      </c>
      <c r="F6" s="4">
        <v>10912</v>
      </c>
      <c r="G6" s="4">
        <v>11026</v>
      </c>
      <c r="H6" s="4">
        <v>10946</v>
      </c>
      <c r="I6" s="13">
        <f t="shared" ref="I6:I101" si="0">IF(SUM(B6:H6)&gt;0,AVERAGE(B6:H6)," ")</f>
        <v>10988.428571428571</v>
      </c>
    </row>
    <row r="7" spans="1:9" ht="12" customHeight="1" x14ac:dyDescent="0.2">
      <c r="A7" s="7" t="str">
        <f>'Pregnant Women Participating'!A7</f>
        <v>Maine</v>
      </c>
      <c r="B7" s="13">
        <v>3924</v>
      </c>
      <c r="C7" s="4">
        <v>3844</v>
      </c>
      <c r="D7" s="4">
        <v>3789</v>
      </c>
      <c r="E7" s="4">
        <v>3838</v>
      </c>
      <c r="F7" s="4">
        <v>3774</v>
      </c>
      <c r="G7" s="4">
        <v>3814</v>
      </c>
      <c r="H7" s="4">
        <v>3835</v>
      </c>
      <c r="I7" s="13">
        <f t="shared" si="0"/>
        <v>3831.1428571428573</v>
      </c>
    </row>
    <row r="8" spans="1:9" ht="12" customHeight="1" x14ac:dyDescent="0.2">
      <c r="A8" s="7" t="str">
        <f>'Pregnant Women Participating'!A8</f>
        <v>Massachusetts</v>
      </c>
      <c r="B8" s="13">
        <v>26013</v>
      </c>
      <c r="C8" s="4">
        <v>25924</v>
      </c>
      <c r="D8" s="4">
        <v>25498</v>
      </c>
      <c r="E8" s="4">
        <v>25869</v>
      </c>
      <c r="F8" s="4">
        <v>25498</v>
      </c>
      <c r="G8" s="4">
        <v>25789</v>
      </c>
      <c r="H8" s="4">
        <v>25384</v>
      </c>
      <c r="I8" s="13">
        <f t="shared" si="0"/>
        <v>25710.714285714286</v>
      </c>
    </row>
    <row r="9" spans="1:9" ht="12" customHeight="1" x14ac:dyDescent="0.2">
      <c r="A9" s="7" t="str">
        <f>'Pregnant Women Participating'!A9</f>
        <v>New Hampshire</v>
      </c>
      <c r="B9" s="13">
        <v>2392</v>
      </c>
      <c r="C9" s="4">
        <v>2345</v>
      </c>
      <c r="D9" s="4">
        <v>2322</v>
      </c>
      <c r="E9" s="4">
        <v>2325</v>
      </c>
      <c r="F9" s="4">
        <v>2296</v>
      </c>
      <c r="G9" s="4">
        <v>2308</v>
      </c>
      <c r="H9" s="4">
        <v>2346</v>
      </c>
      <c r="I9" s="13">
        <f t="shared" si="0"/>
        <v>2333.4285714285716</v>
      </c>
    </row>
    <row r="10" spans="1:9" ht="12" customHeight="1" x14ac:dyDescent="0.2">
      <c r="A10" s="7" t="str">
        <f>'Pregnant Women Participating'!A10</f>
        <v>New York</v>
      </c>
      <c r="B10" s="13">
        <v>96615</v>
      </c>
      <c r="C10" s="4">
        <v>95465</v>
      </c>
      <c r="D10" s="4">
        <v>94648</v>
      </c>
      <c r="E10" s="4">
        <v>95774</v>
      </c>
      <c r="F10" s="4">
        <v>95621</v>
      </c>
      <c r="G10" s="4">
        <v>96990</v>
      </c>
      <c r="H10" s="4">
        <v>97198</v>
      </c>
      <c r="I10" s="13">
        <f t="shared" si="0"/>
        <v>96044.428571428565</v>
      </c>
    </row>
    <row r="11" spans="1:9" ht="12" customHeight="1" x14ac:dyDescent="0.2">
      <c r="A11" s="7" t="str">
        <f>'Pregnant Women Participating'!A11</f>
        <v>Rhode Island</v>
      </c>
      <c r="B11" s="13">
        <v>3891</v>
      </c>
      <c r="C11" s="4">
        <v>3876</v>
      </c>
      <c r="D11" s="4">
        <v>3826</v>
      </c>
      <c r="E11" s="4">
        <v>3891</v>
      </c>
      <c r="F11" s="4">
        <v>3921</v>
      </c>
      <c r="G11" s="4">
        <v>3915</v>
      </c>
      <c r="H11" s="4">
        <v>3912</v>
      </c>
      <c r="I11" s="13">
        <f t="shared" si="0"/>
        <v>3890.2857142857142</v>
      </c>
    </row>
    <row r="12" spans="1:9" ht="12" customHeight="1" x14ac:dyDescent="0.2">
      <c r="A12" s="7" t="str">
        <f>'Pregnant Women Participating'!A12</f>
        <v>Vermont</v>
      </c>
      <c r="B12" s="13">
        <v>2108</v>
      </c>
      <c r="C12" s="4">
        <v>2102</v>
      </c>
      <c r="D12" s="4">
        <v>2077</v>
      </c>
      <c r="E12" s="4">
        <v>2108</v>
      </c>
      <c r="F12" s="4">
        <v>2115</v>
      </c>
      <c r="G12" s="4">
        <v>2153</v>
      </c>
      <c r="H12" s="4">
        <v>2157</v>
      </c>
      <c r="I12" s="13">
        <f t="shared" si="0"/>
        <v>2117.1428571428573</v>
      </c>
    </row>
    <row r="13" spans="1:9" ht="12" customHeight="1" x14ac:dyDescent="0.2">
      <c r="A13" s="7" t="str">
        <f>'Pregnant Women Participating'!A13</f>
        <v>Virgin Islands</v>
      </c>
      <c r="B13" s="13">
        <v>637</v>
      </c>
      <c r="C13" s="4">
        <v>608</v>
      </c>
      <c r="D13" s="4">
        <v>591</v>
      </c>
      <c r="E13" s="4">
        <v>606</v>
      </c>
      <c r="F13" s="4">
        <v>590</v>
      </c>
      <c r="G13" s="4">
        <v>576</v>
      </c>
      <c r="H13" s="4">
        <v>583</v>
      </c>
      <c r="I13" s="13">
        <f t="shared" si="0"/>
        <v>598.71428571428567</v>
      </c>
    </row>
    <row r="14" spans="1:9" ht="12" customHeight="1" x14ac:dyDescent="0.2">
      <c r="A14" s="7" t="str">
        <f>'Pregnant Women Participating'!A14</f>
        <v>Pleasant Point, ME</v>
      </c>
      <c r="B14" s="13">
        <v>7</v>
      </c>
      <c r="C14" s="4">
        <v>6</v>
      </c>
      <c r="D14" s="4">
        <v>5</v>
      </c>
      <c r="E14" s="4">
        <v>7</v>
      </c>
      <c r="F14" s="4">
        <v>8</v>
      </c>
      <c r="G14" s="4">
        <v>8</v>
      </c>
      <c r="H14" s="4">
        <v>8</v>
      </c>
      <c r="I14" s="13">
        <f t="shared" si="0"/>
        <v>7</v>
      </c>
    </row>
    <row r="15" spans="1:9" s="17" customFormat="1" ht="24.75" customHeight="1" x14ac:dyDescent="0.2">
      <c r="A15" s="14" t="str">
        <f>'Pregnant Women Participating'!A15</f>
        <v>Northeast Region</v>
      </c>
      <c r="B15" s="16">
        <v>146759</v>
      </c>
      <c r="C15" s="15">
        <v>145191</v>
      </c>
      <c r="D15" s="15">
        <v>143576</v>
      </c>
      <c r="E15" s="15">
        <v>145440</v>
      </c>
      <c r="F15" s="15">
        <v>144735</v>
      </c>
      <c r="G15" s="15">
        <v>146579</v>
      </c>
      <c r="H15" s="15">
        <v>146369</v>
      </c>
      <c r="I15" s="16">
        <f t="shared" si="0"/>
        <v>145521.28571428571</v>
      </c>
    </row>
    <row r="16" spans="1:9" ht="12" customHeight="1" x14ac:dyDescent="0.2">
      <c r="A16" s="7" t="str">
        <f>'Pregnant Women Participating'!A16</f>
        <v>Delaware</v>
      </c>
      <c r="B16" s="4">
        <v>4916</v>
      </c>
      <c r="C16" s="4">
        <v>4760</v>
      </c>
      <c r="D16" s="4">
        <v>4621</v>
      </c>
      <c r="E16" s="4">
        <v>4578</v>
      </c>
      <c r="F16" s="4">
        <v>4457</v>
      </c>
      <c r="G16" s="4">
        <v>4455</v>
      </c>
      <c r="H16" s="4">
        <v>4475</v>
      </c>
      <c r="I16" s="13">
        <f t="shared" si="0"/>
        <v>4608.8571428571431</v>
      </c>
    </row>
    <row r="17" spans="1:9" ht="12" customHeight="1" x14ac:dyDescent="0.2">
      <c r="A17" s="7" t="str">
        <f>'Pregnant Women Participating'!A17</f>
        <v>District of Columbia</v>
      </c>
      <c r="B17" s="4">
        <v>3040</v>
      </c>
      <c r="C17" s="4">
        <v>2964</v>
      </c>
      <c r="D17" s="4">
        <v>2937</v>
      </c>
      <c r="E17" s="4">
        <v>2952</v>
      </c>
      <c r="F17" s="4">
        <v>2868</v>
      </c>
      <c r="G17" s="4">
        <v>2932</v>
      </c>
      <c r="H17" s="4">
        <v>2954</v>
      </c>
      <c r="I17" s="13">
        <f t="shared" si="0"/>
        <v>2949.5714285714284</v>
      </c>
    </row>
    <row r="18" spans="1:9" ht="12" customHeight="1" x14ac:dyDescent="0.2">
      <c r="A18" s="7" t="str">
        <f>'Pregnant Women Participating'!A18</f>
        <v>Maryland</v>
      </c>
      <c r="B18" s="4">
        <v>29328</v>
      </c>
      <c r="C18" s="4">
        <v>28741</v>
      </c>
      <c r="D18" s="4">
        <v>28317</v>
      </c>
      <c r="E18" s="4">
        <v>28328</v>
      </c>
      <c r="F18" s="4">
        <v>28080</v>
      </c>
      <c r="G18" s="4">
        <v>28318</v>
      </c>
      <c r="H18" s="4">
        <v>28345</v>
      </c>
      <c r="I18" s="13">
        <f t="shared" si="0"/>
        <v>28493.857142857141</v>
      </c>
    </row>
    <row r="19" spans="1:9" ht="12" customHeight="1" x14ac:dyDescent="0.2">
      <c r="A19" s="7" t="str">
        <f>'Pregnant Women Participating'!A19</f>
        <v>New Jersey</v>
      </c>
      <c r="B19" s="4">
        <v>36587</v>
      </c>
      <c r="C19" s="4">
        <v>36115</v>
      </c>
      <c r="D19" s="4">
        <v>35620</v>
      </c>
      <c r="E19" s="4">
        <v>36012</v>
      </c>
      <c r="F19" s="4">
        <v>35968</v>
      </c>
      <c r="G19" s="4">
        <v>36276</v>
      </c>
      <c r="H19" s="4">
        <v>36145</v>
      </c>
      <c r="I19" s="13">
        <f t="shared" si="0"/>
        <v>36103.285714285717</v>
      </c>
    </row>
    <row r="20" spans="1:9" ht="12" customHeight="1" x14ac:dyDescent="0.2">
      <c r="A20" s="7" t="str">
        <f>'Pregnant Women Participating'!A20</f>
        <v>Pennsylvania</v>
      </c>
      <c r="B20" s="4">
        <v>40368</v>
      </c>
      <c r="C20" s="4">
        <v>39659</v>
      </c>
      <c r="D20" s="4">
        <v>38771</v>
      </c>
      <c r="E20" s="4">
        <v>38992</v>
      </c>
      <c r="F20" s="4">
        <v>38778</v>
      </c>
      <c r="G20" s="4">
        <v>39086</v>
      </c>
      <c r="H20" s="4">
        <v>39805</v>
      </c>
      <c r="I20" s="13">
        <f t="shared" si="0"/>
        <v>39351.285714285717</v>
      </c>
    </row>
    <row r="21" spans="1:9" ht="12" customHeight="1" x14ac:dyDescent="0.2">
      <c r="A21" s="7" t="str">
        <f>'Pregnant Women Participating'!A21</f>
        <v>Puerto Rico</v>
      </c>
      <c r="B21" s="4">
        <v>18584</v>
      </c>
      <c r="C21" s="4">
        <v>18007</v>
      </c>
      <c r="D21" s="4">
        <v>17737</v>
      </c>
      <c r="E21" s="4">
        <v>17926</v>
      </c>
      <c r="F21" s="4">
        <v>18102</v>
      </c>
      <c r="G21" s="4">
        <v>18112</v>
      </c>
      <c r="H21" s="4">
        <v>17911</v>
      </c>
      <c r="I21" s="13">
        <f t="shared" si="0"/>
        <v>18054.142857142859</v>
      </c>
    </row>
    <row r="22" spans="1:9" ht="12" customHeight="1" x14ac:dyDescent="0.2">
      <c r="A22" s="7" t="str">
        <f>'Pregnant Women Participating'!A22</f>
        <v>Virginia</v>
      </c>
      <c r="B22" s="4">
        <v>24457</v>
      </c>
      <c r="C22" s="4">
        <v>23599</v>
      </c>
      <c r="D22" s="4">
        <v>23177</v>
      </c>
      <c r="E22" s="4">
        <v>23106</v>
      </c>
      <c r="F22" s="4">
        <v>22505</v>
      </c>
      <c r="G22" s="4">
        <v>22913</v>
      </c>
      <c r="H22" s="4">
        <v>23293</v>
      </c>
      <c r="I22" s="13">
        <f t="shared" si="0"/>
        <v>23292.857142857141</v>
      </c>
    </row>
    <row r="23" spans="1:9" ht="12" customHeight="1" x14ac:dyDescent="0.2">
      <c r="A23" s="7" t="str">
        <f>'Pregnant Women Participating'!A23</f>
        <v>West Virginia</v>
      </c>
      <c r="B23" s="4">
        <v>7511</v>
      </c>
      <c r="C23" s="4">
        <v>7370</v>
      </c>
      <c r="D23" s="4">
        <v>7211</v>
      </c>
      <c r="E23" s="4">
        <v>7203</v>
      </c>
      <c r="F23" s="4">
        <v>7138</v>
      </c>
      <c r="G23" s="4">
        <v>7209</v>
      </c>
      <c r="H23" s="4">
        <v>7298</v>
      </c>
      <c r="I23" s="13">
        <f t="shared" si="0"/>
        <v>7277.1428571428569</v>
      </c>
    </row>
    <row r="24" spans="1:9" s="17" customFormat="1" ht="24.75" customHeight="1" x14ac:dyDescent="0.2">
      <c r="A24" s="14" t="str">
        <f>'Pregnant Women Participating'!A24</f>
        <v>Mid-Atlantic Region</v>
      </c>
      <c r="B24" s="15">
        <v>164791</v>
      </c>
      <c r="C24" s="15">
        <v>161215</v>
      </c>
      <c r="D24" s="15">
        <v>158391</v>
      </c>
      <c r="E24" s="15">
        <v>159097</v>
      </c>
      <c r="F24" s="15">
        <v>157896</v>
      </c>
      <c r="G24" s="15">
        <v>159301</v>
      </c>
      <c r="H24" s="15">
        <v>160226</v>
      </c>
      <c r="I24" s="16">
        <f t="shared" si="0"/>
        <v>160131</v>
      </c>
    </row>
    <row r="25" spans="1:9" ht="12" customHeight="1" x14ac:dyDescent="0.2">
      <c r="A25" s="7" t="str">
        <f>'Pregnant Women Participating'!A25</f>
        <v>Alabama</v>
      </c>
      <c r="B25" s="4">
        <v>25249</v>
      </c>
      <c r="C25" s="4">
        <v>24645</v>
      </c>
      <c r="D25" s="4">
        <v>24102</v>
      </c>
      <c r="E25" s="4">
        <v>24008</v>
      </c>
      <c r="F25" s="4">
        <v>23894</v>
      </c>
      <c r="G25" s="4">
        <v>24311</v>
      </c>
      <c r="H25" s="4">
        <v>24376</v>
      </c>
      <c r="I25" s="13">
        <f t="shared" si="0"/>
        <v>24369.285714285714</v>
      </c>
    </row>
    <row r="26" spans="1:9" ht="12" customHeight="1" x14ac:dyDescent="0.2">
      <c r="A26" s="7" t="str">
        <f>'Pregnant Women Participating'!A26</f>
        <v>Florida</v>
      </c>
      <c r="B26" s="4">
        <v>97526</v>
      </c>
      <c r="C26" s="4">
        <v>95302</v>
      </c>
      <c r="D26" s="4">
        <v>93595</v>
      </c>
      <c r="E26" s="4">
        <v>94809</v>
      </c>
      <c r="F26" s="4">
        <v>94991</v>
      </c>
      <c r="G26" s="4">
        <v>95452</v>
      </c>
      <c r="H26" s="4">
        <v>93094</v>
      </c>
      <c r="I26" s="13">
        <f t="shared" si="0"/>
        <v>94967</v>
      </c>
    </row>
    <row r="27" spans="1:9" ht="12" customHeight="1" x14ac:dyDescent="0.2">
      <c r="A27" s="7" t="str">
        <f>'Pregnant Women Participating'!A27</f>
        <v>Georgia</v>
      </c>
      <c r="B27" s="4">
        <v>55480</v>
      </c>
      <c r="C27" s="4">
        <v>54892</v>
      </c>
      <c r="D27" s="4">
        <v>54278</v>
      </c>
      <c r="E27" s="4">
        <v>53744</v>
      </c>
      <c r="F27" s="4">
        <v>54191</v>
      </c>
      <c r="G27" s="4">
        <v>54926</v>
      </c>
      <c r="H27" s="4">
        <v>55287</v>
      </c>
      <c r="I27" s="13">
        <f t="shared" si="0"/>
        <v>54685.428571428572</v>
      </c>
    </row>
    <row r="28" spans="1:9" ht="12" customHeight="1" x14ac:dyDescent="0.2">
      <c r="A28" s="7" t="str">
        <f>'Pregnant Women Participating'!A28</f>
        <v>Kentucky</v>
      </c>
      <c r="B28" s="4">
        <v>23177</v>
      </c>
      <c r="C28" s="4">
        <v>22747</v>
      </c>
      <c r="D28" s="4">
        <v>22431</v>
      </c>
      <c r="E28" s="4">
        <v>22536</v>
      </c>
      <c r="F28" s="4">
        <v>22267</v>
      </c>
      <c r="G28" s="4">
        <v>22378</v>
      </c>
      <c r="H28" s="4">
        <v>22710</v>
      </c>
      <c r="I28" s="13">
        <f t="shared" si="0"/>
        <v>22606.571428571428</v>
      </c>
    </row>
    <row r="29" spans="1:9" ht="12" customHeight="1" x14ac:dyDescent="0.2">
      <c r="A29" s="7" t="str">
        <f>'Pregnant Women Participating'!A29</f>
        <v>Mississippi</v>
      </c>
      <c r="B29" s="4">
        <v>13878</v>
      </c>
      <c r="C29" s="4">
        <v>13717</v>
      </c>
      <c r="D29" s="4">
        <v>13402</v>
      </c>
      <c r="E29" s="4">
        <v>11709</v>
      </c>
      <c r="F29" s="4">
        <v>11709</v>
      </c>
      <c r="G29" s="4">
        <v>11746</v>
      </c>
      <c r="H29" s="4">
        <v>13562</v>
      </c>
      <c r="I29" s="13">
        <f t="shared" si="0"/>
        <v>12817.571428571429</v>
      </c>
    </row>
    <row r="30" spans="1:9" ht="12" customHeight="1" x14ac:dyDescent="0.2">
      <c r="A30" s="7" t="str">
        <f>'Pregnant Women Participating'!A30</f>
        <v>North Carolina</v>
      </c>
      <c r="B30" s="4">
        <v>58013</v>
      </c>
      <c r="C30" s="4">
        <v>57116</v>
      </c>
      <c r="D30" s="4">
        <v>55981</v>
      </c>
      <c r="E30" s="4">
        <v>56402</v>
      </c>
      <c r="F30" s="4">
        <v>56176</v>
      </c>
      <c r="G30" s="4">
        <v>57052</v>
      </c>
      <c r="H30" s="4">
        <v>56398</v>
      </c>
      <c r="I30" s="13">
        <f t="shared" si="0"/>
        <v>56734</v>
      </c>
    </row>
    <row r="31" spans="1:9" ht="12" customHeight="1" x14ac:dyDescent="0.2">
      <c r="A31" s="7" t="str">
        <f>'Pregnant Women Participating'!A31</f>
        <v>South Carolina</v>
      </c>
      <c r="B31" s="4">
        <v>21946</v>
      </c>
      <c r="C31" s="4">
        <v>21437</v>
      </c>
      <c r="D31" s="4">
        <v>20577</v>
      </c>
      <c r="E31" s="4">
        <v>20483</v>
      </c>
      <c r="F31" s="4">
        <v>20288</v>
      </c>
      <c r="G31" s="4">
        <v>20631</v>
      </c>
      <c r="H31" s="4">
        <v>21147</v>
      </c>
      <c r="I31" s="13">
        <f t="shared" si="0"/>
        <v>20929.857142857141</v>
      </c>
    </row>
    <row r="32" spans="1:9" ht="12" customHeight="1" x14ac:dyDescent="0.2">
      <c r="A32" s="7" t="str">
        <f>'Pregnant Women Participating'!A32</f>
        <v>Tennessee</v>
      </c>
      <c r="B32" s="4">
        <v>36313</v>
      </c>
      <c r="C32" s="4">
        <v>35733</v>
      </c>
      <c r="D32" s="4">
        <v>35848</v>
      </c>
      <c r="E32" s="4">
        <v>36767</v>
      </c>
      <c r="F32" s="4">
        <v>36911</v>
      </c>
      <c r="G32" s="4">
        <v>37711</v>
      </c>
      <c r="H32" s="4">
        <v>38147</v>
      </c>
      <c r="I32" s="13">
        <f t="shared" si="0"/>
        <v>36775.714285714283</v>
      </c>
    </row>
    <row r="33" spans="1:9" ht="12" customHeight="1" x14ac:dyDescent="0.2">
      <c r="A33" s="7" t="str">
        <f>'Pregnant Women Participating'!A33</f>
        <v>Choctaw Indians, MS</v>
      </c>
      <c r="B33" s="4">
        <v>137</v>
      </c>
      <c r="C33" s="4">
        <v>144</v>
      </c>
      <c r="D33" s="4">
        <v>135</v>
      </c>
      <c r="E33" s="4">
        <v>136</v>
      </c>
      <c r="F33" s="4">
        <v>136</v>
      </c>
      <c r="G33" s="4">
        <v>124</v>
      </c>
      <c r="H33" s="4">
        <v>110</v>
      </c>
      <c r="I33" s="13">
        <f t="shared" si="0"/>
        <v>131.71428571428572</v>
      </c>
    </row>
    <row r="34" spans="1:9" ht="12" customHeight="1" x14ac:dyDescent="0.2">
      <c r="A34" s="7" t="str">
        <f>'Pregnant Women Participating'!A34</f>
        <v>Eastern Cherokee, NC</v>
      </c>
      <c r="B34" s="4">
        <v>111</v>
      </c>
      <c r="C34" s="4">
        <v>110</v>
      </c>
      <c r="D34" s="4">
        <v>103</v>
      </c>
      <c r="E34" s="4">
        <v>108</v>
      </c>
      <c r="F34" s="4">
        <v>105</v>
      </c>
      <c r="G34" s="4">
        <v>104</v>
      </c>
      <c r="H34" s="4">
        <v>104</v>
      </c>
      <c r="I34" s="13">
        <f t="shared" si="0"/>
        <v>106.42857142857143</v>
      </c>
    </row>
    <row r="35" spans="1:9" s="17" customFormat="1" ht="24.75" customHeight="1" x14ac:dyDescent="0.2">
      <c r="A35" s="14" t="str">
        <f>'Pregnant Women Participating'!A35</f>
        <v>Southeast Region</v>
      </c>
      <c r="B35" s="15">
        <v>331830</v>
      </c>
      <c r="C35" s="15">
        <v>325843</v>
      </c>
      <c r="D35" s="15">
        <v>320452</v>
      </c>
      <c r="E35" s="15">
        <v>320702</v>
      </c>
      <c r="F35" s="15">
        <v>320668</v>
      </c>
      <c r="G35" s="15">
        <v>324435</v>
      </c>
      <c r="H35" s="15">
        <v>324935</v>
      </c>
      <c r="I35" s="16">
        <f t="shared" si="0"/>
        <v>324123.57142857142</v>
      </c>
    </row>
    <row r="36" spans="1:9" ht="12" customHeight="1" x14ac:dyDescent="0.2">
      <c r="A36" s="7" t="str">
        <f>'Pregnant Women Participating'!A36</f>
        <v>Illinois</v>
      </c>
      <c r="B36" s="4">
        <v>41150</v>
      </c>
      <c r="C36" s="4">
        <v>40226</v>
      </c>
      <c r="D36" s="4">
        <v>39440</v>
      </c>
      <c r="E36" s="4">
        <v>39831</v>
      </c>
      <c r="F36" s="4">
        <v>39451</v>
      </c>
      <c r="G36" s="4">
        <v>39657</v>
      </c>
      <c r="H36" s="4">
        <v>39894</v>
      </c>
      <c r="I36" s="13">
        <f t="shared" si="0"/>
        <v>39949.857142857145</v>
      </c>
    </row>
    <row r="37" spans="1:9" ht="12" customHeight="1" x14ac:dyDescent="0.2">
      <c r="A37" s="7" t="str">
        <f>'Pregnant Women Participating'!A37</f>
        <v>Indiana</v>
      </c>
      <c r="B37" s="4">
        <v>34972</v>
      </c>
      <c r="C37" s="4">
        <v>34249</v>
      </c>
      <c r="D37" s="4">
        <v>33824</v>
      </c>
      <c r="E37" s="4">
        <v>34248</v>
      </c>
      <c r="F37" s="4">
        <v>34047</v>
      </c>
      <c r="G37" s="4">
        <v>34431</v>
      </c>
      <c r="H37" s="4">
        <v>34488</v>
      </c>
      <c r="I37" s="13">
        <f t="shared" si="0"/>
        <v>34322.714285714283</v>
      </c>
    </row>
    <row r="38" spans="1:9" ht="12" customHeight="1" x14ac:dyDescent="0.2">
      <c r="A38" s="7" t="str">
        <f>'Pregnant Women Participating'!A38</f>
        <v>Iowa</v>
      </c>
      <c r="B38" s="4">
        <v>13518</v>
      </c>
      <c r="C38" s="4">
        <v>13435</v>
      </c>
      <c r="D38" s="4">
        <v>13124</v>
      </c>
      <c r="E38" s="4">
        <v>13060</v>
      </c>
      <c r="F38" s="4">
        <v>12911</v>
      </c>
      <c r="G38" s="4">
        <v>12952</v>
      </c>
      <c r="H38" s="4">
        <v>13223</v>
      </c>
      <c r="I38" s="13">
        <f t="shared" si="0"/>
        <v>13174.714285714286</v>
      </c>
    </row>
    <row r="39" spans="1:9" ht="12" customHeight="1" x14ac:dyDescent="0.2">
      <c r="A39" s="7" t="str">
        <f>'Pregnant Women Participating'!A39</f>
        <v>Michigan</v>
      </c>
      <c r="B39" s="4">
        <v>39699</v>
      </c>
      <c r="C39" s="4">
        <v>39297</v>
      </c>
      <c r="D39" s="4">
        <v>38577</v>
      </c>
      <c r="E39" s="4">
        <v>39000</v>
      </c>
      <c r="F39" s="4">
        <v>38626</v>
      </c>
      <c r="G39" s="4">
        <v>38775</v>
      </c>
      <c r="H39" s="4">
        <v>39078</v>
      </c>
      <c r="I39" s="13">
        <f t="shared" si="0"/>
        <v>39007.428571428572</v>
      </c>
    </row>
    <row r="40" spans="1:9" ht="12" customHeight="1" x14ac:dyDescent="0.2">
      <c r="A40" s="7" t="str">
        <f>'Pregnant Women Participating'!A40</f>
        <v>Minnesota</v>
      </c>
      <c r="B40" s="4">
        <v>22503</v>
      </c>
      <c r="C40" s="4">
        <v>22184</v>
      </c>
      <c r="D40" s="4">
        <v>21983</v>
      </c>
      <c r="E40" s="4">
        <v>22388</v>
      </c>
      <c r="F40" s="4">
        <v>22281</v>
      </c>
      <c r="G40" s="4">
        <v>22504</v>
      </c>
      <c r="H40" s="4">
        <v>22671</v>
      </c>
      <c r="I40" s="13">
        <f t="shared" si="0"/>
        <v>22359.142857142859</v>
      </c>
    </row>
    <row r="41" spans="1:9" ht="12" customHeight="1" x14ac:dyDescent="0.2">
      <c r="A41" s="7" t="str">
        <f>'Pregnant Women Participating'!A41</f>
        <v>Ohio</v>
      </c>
      <c r="B41" s="4">
        <v>42863</v>
      </c>
      <c r="C41" s="4">
        <v>42213</v>
      </c>
      <c r="D41" s="4">
        <v>41183</v>
      </c>
      <c r="E41" s="4">
        <v>41197</v>
      </c>
      <c r="F41" s="4">
        <v>40829</v>
      </c>
      <c r="G41" s="4">
        <v>41030</v>
      </c>
      <c r="H41" s="4">
        <v>41714</v>
      </c>
      <c r="I41" s="13">
        <f t="shared" si="0"/>
        <v>41575.571428571428</v>
      </c>
    </row>
    <row r="42" spans="1:9" ht="12" customHeight="1" x14ac:dyDescent="0.2">
      <c r="A42" s="7" t="str">
        <f>'Pregnant Women Participating'!A42</f>
        <v>Wisconsin</v>
      </c>
      <c r="B42" s="4">
        <v>19756</v>
      </c>
      <c r="C42" s="4">
        <v>19446</v>
      </c>
      <c r="D42" s="4">
        <v>19298</v>
      </c>
      <c r="E42" s="4">
        <v>19674</v>
      </c>
      <c r="F42" s="4">
        <v>19520</v>
      </c>
      <c r="G42" s="4">
        <v>19582</v>
      </c>
      <c r="H42" s="4">
        <v>19420</v>
      </c>
      <c r="I42" s="13">
        <f t="shared" si="0"/>
        <v>19528</v>
      </c>
    </row>
    <row r="43" spans="1:9" s="17" customFormat="1" ht="24.75" customHeight="1" x14ac:dyDescent="0.2">
      <c r="A43" s="14" t="str">
        <f>'Pregnant Women Participating'!A43</f>
        <v>Midwest Region</v>
      </c>
      <c r="B43" s="15">
        <v>214461</v>
      </c>
      <c r="C43" s="15">
        <v>211050</v>
      </c>
      <c r="D43" s="15">
        <v>207429</v>
      </c>
      <c r="E43" s="15">
        <v>209398</v>
      </c>
      <c r="F43" s="15">
        <v>207665</v>
      </c>
      <c r="G43" s="15">
        <v>208931</v>
      </c>
      <c r="H43" s="15">
        <v>210488</v>
      </c>
      <c r="I43" s="16">
        <f t="shared" si="0"/>
        <v>209917.42857142858</v>
      </c>
    </row>
    <row r="44" spans="1:9" ht="12" customHeight="1" x14ac:dyDescent="0.2">
      <c r="A44" s="7" t="str">
        <f>'Pregnant Women Participating'!A44</f>
        <v>Arizona</v>
      </c>
      <c r="B44" s="4">
        <v>31242</v>
      </c>
      <c r="C44" s="4">
        <v>30434</v>
      </c>
      <c r="D44" s="4">
        <v>30113</v>
      </c>
      <c r="E44" s="4">
        <v>30532</v>
      </c>
      <c r="F44" s="4">
        <v>30214</v>
      </c>
      <c r="G44" s="4">
        <v>30267</v>
      </c>
      <c r="H44" s="4">
        <v>30103</v>
      </c>
      <c r="I44" s="13">
        <f t="shared" si="0"/>
        <v>30415</v>
      </c>
    </row>
    <row r="45" spans="1:9" ht="12" customHeight="1" x14ac:dyDescent="0.2">
      <c r="A45" s="7" t="str">
        <f>'Pregnant Women Participating'!A45</f>
        <v>Arkansas</v>
      </c>
      <c r="B45" s="4">
        <v>15756</v>
      </c>
      <c r="C45" s="4">
        <v>15415</v>
      </c>
      <c r="D45" s="4">
        <v>15287</v>
      </c>
      <c r="E45" s="4">
        <v>15399</v>
      </c>
      <c r="F45" s="4">
        <v>15184</v>
      </c>
      <c r="G45" s="4">
        <v>15159</v>
      </c>
      <c r="H45" s="4">
        <v>15364</v>
      </c>
      <c r="I45" s="13">
        <f t="shared" si="0"/>
        <v>15366.285714285714</v>
      </c>
    </row>
    <row r="46" spans="1:9" ht="12" customHeight="1" x14ac:dyDescent="0.2">
      <c r="A46" s="7" t="str">
        <f>'Pregnant Women Participating'!A46</f>
        <v>Louisiana</v>
      </c>
      <c r="B46" s="4">
        <v>26799</v>
      </c>
      <c r="C46" s="4">
        <v>26202</v>
      </c>
      <c r="D46" s="4">
        <v>25737</v>
      </c>
      <c r="E46" s="4">
        <v>25488</v>
      </c>
      <c r="F46" s="4">
        <v>25647</v>
      </c>
      <c r="G46" s="4">
        <v>25571</v>
      </c>
      <c r="H46" s="4">
        <v>25598</v>
      </c>
      <c r="I46" s="13">
        <f t="shared" si="0"/>
        <v>25863.142857142859</v>
      </c>
    </row>
    <row r="47" spans="1:9" ht="12" customHeight="1" x14ac:dyDescent="0.2">
      <c r="A47" s="7" t="str">
        <f>'Pregnant Women Participating'!A47</f>
        <v>New Mexico</v>
      </c>
      <c r="B47" s="4">
        <v>10383</v>
      </c>
      <c r="C47" s="4">
        <v>10174</v>
      </c>
      <c r="D47" s="4">
        <v>10112</v>
      </c>
      <c r="E47" s="4">
        <v>10439</v>
      </c>
      <c r="F47" s="4">
        <v>10602</v>
      </c>
      <c r="G47" s="4">
        <v>10644</v>
      </c>
      <c r="H47" s="4">
        <v>10808</v>
      </c>
      <c r="I47" s="13">
        <f t="shared" si="0"/>
        <v>10451.714285714286</v>
      </c>
    </row>
    <row r="48" spans="1:9" ht="12" customHeight="1" x14ac:dyDescent="0.2">
      <c r="A48" s="7" t="str">
        <f>'Pregnant Women Participating'!A48</f>
        <v>Oklahoma</v>
      </c>
      <c r="B48" s="4">
        <v>18594</v>
      </c>
      <c r="C48" s="4">
        <v>18105</v>
      </c>
      <c r="D48" s="4">
        <v>17835</v>
      </c>
      <c r="E48" s="4">
        <v>18029</v>
      </c>
      <c r="F48" s="4">
        <v>17543</v>
      </c>
      <c r="G48" s="4">
        <v>17802</v>
      </c>
      <c r="H48" s="4">
        <v>17992</v>
      </c>
      <c r="I48" s="13">
        <f t="shared" si="0"/>
        <v>17985.714285714286</v>
      </c>
    </row>
    <row r="49" spans="1:9" ht="12" customHeight="1" x14ac:dyDescent="0.2">
      <c r="A49" s="7" t="str">
        <f>'Pregnant Women Participating'!A49</f>
        <v>Texas</v>
      </c>
      <c r="B49" s="4">
        <v>215024</v>
      </c>
      <c r="C49" s="4">
        <v>210689</v>
      </c>
      <c r="D49" s="4">
        <v>207847</v>
      </c>
      <c r="E49" s="4">
        <v>208772</v>
      </c>
      <c r="F49" s="4">
        <v>208980</v>
      </c>
      <c r="G49" s="4">
        <v>210142</v>
      </c>
      <c r="H49" s="4">
        <v>211855</v>
      </c>
      <c r="I49" s="13">
        <f t="shared" si="0"/>
        <v>210472.71428571429</v>
      </c>
    </row>
    <row r="50" spans="1:9" ht="12" customHeight="1" x14ac:dyDescent="0.2">
      <c r="A50" s="7" t="str">
        <f>'Pregnant Women Participating'!A50</f>
        <v>Utah</v>
      </c>
      <c r="B50" s="4">
        <v>11785</v>
      </c>
      <c r="C50" s="4">
        <v>11572</v>
      </c>
      <c r="D50" s="4">
        <v>11577</v>
      </c>
      <c r="E50" s="4">
        <v>11689</v>
      </c>
      <c r="F50" s="4">
        <v>11589</v>
      </c>
      <c r="G50" s="4">
        <v>11524</v>
      </c>
      <c r="H50" s="4">
        <v>11504</v>
      </c>
      <c r="I50" s="13">
        <f t="shared" si="0"/>
        <v>11605.714285714286</v>
      </c>
    </row>
    <row r="51" spans="1:9" ht="12" customHeight="1" x14ac:dyDescent="0.2">
      <c r="A51" s="7" t="str">
        <f>'Pregnant Women Participating'!A51</f>
        <v>Inter-Tribal Council, AZ</v>
      </c>
      <c r="B51" s="4">
        <v>1189</v>
      </c>
      <c r="C51" s="4">
        <v>1109</v>
      </c>
      <c r="D51" s="4">
        <v>1104</v>
      </c>
      <c r="E51" s="4">
        <v>1134</v>
      </c>
      <c r="F51" s="4">
        <v>1073</v>
      </c>
      <c r="G51" s="4">
        <v>1112</v>
      </c>
      <c r="H51" s="4">
        <v>1115</v>
      </c>
      <c r="I51" s="13">
        <f t="shared" si="0"/>
        <v>1119.4285714285713</v>
      </c>
    </row>
    <row r="52" spans="1:9" ht="12" customHeight="1" x14ac:dyDescent="0.2">
      <c r="A52" s="7" t="str">
        <f>'Pregnant Women Participating'!A52</f>
        <v>Navajo Nation, AZ</v>
      </c>
      <c r="B52" s="4">
        <v>877</v>
      </c>
      <c r="C52" s="4">
        <v>820</v>
      </c>
      <c r="D52" s="4">
        <v>828</v>
      </c>
      <c r="E52" s="4">
        <v>879</v>
      </c>
      <c r="F52" s="4">
        <v>877</v>
      </c>
      <c r="G52" s="4">
        <v>888</v>
      </c>
      <c r="H52" s="4">
        <v>875</v>
      </c>
      <c r="I52" s="13">
        <f t="shared" si="0"/>
        <v>863.42857142857144</v>
      </c>
    </row>
    <row r="53" spans="1:9" ht="12" customHeight="1" x14ac:dyDescent="0.2">
      <c r="A53" s="7" t="str">
        <f>'Pregnant Women Participating'!A53</f>
        <v>Acoma, Canoncito &amp; Laguna, NM</v>
      </c>
      <c r="B53" s="4">
        <v>54</v>
      </c>
      <c r="C53" s="4">
        <v>54</v>
      </c>
      <c r="D53" s="4">
        <v>57</v>
      </c>
      <c r="E53" s="4">
        <v>52</v>
      </c>
      <c r="F53" s="4">
        <v>55</v>
      </c>
      <c r="G53" s="4">
        <v>62</v>
      </c>
      <c r="H53" s="4">
        <v>57</v>
      </c>
      <c r="I53" s="13">
        <f t="shared" si="0"/>
        <v>55.857142857142854</v>
      </c>
    </row>
    <row r="54" spans="1:9" ht="12" customHeight="1" x14ac:dyDescent="0.2">
      <c r="A54" s="7" t="str">
        <f>'Pregnant Women Participating'!A54</f>
        <v>Eight Northern Pueblos, NM</v>
      </c>
      <c r="B54" s="4">
        <v>53</v>
      </c>
      <c r="C54" s="4">
        <v>57</v>
      </c>
      <c r="D54" s="4">
        <v>59</v>
      </c>
      <c r="E54" s="4">
        <v>62</v>
      </c>
      <c r="F54" s="4">
        <v>58</v>
      </c>
      <c r="G54" s="4">
        <v>59</v>
      </c>
      <c r="H54" s="4">
        <v>51</v>
      </c>
      <c r="I54" s="13">
        <f t="shared" si="0"/>
        <v>57</v>
      </c>
    </row>
    <row r="55" spans="1:9" ht="12" customHeight="1" x14ac:dyDescent="0.2">
      <c r="A55" s="7" t="str">
        <f>'Pregnant Women Participating'!A55</f>
        <v>Five Sandoval Pueblos, NM</v>
      </c>
      <c r="B55" s="4">
        <v>28</v>
      </c>
      <c r="C55" s="4">
        <v>23</v>
      </c>
      <c r="D55" s="4">
        <v>25</v>
      </c>
      <c r="E55" s="4">
        <v>26</v>
      </c>
      <c r="F55" s="4">
        <v>31</v>
      </c>
      <c r="G55" s="4">
        <v>32</v>
      </c>
      <c r="H55" s="4">
        <v>35</v>
      </c>
      <c r="I55" s="13">
        <f t="shared" si="0"/>
        <v>28.571428571428573</v>
      </c>
    </row>
    <row r="56" spans="1:9" ht="12" customHeight="1" x14ac:dyDescent="0.2">
      <c r="A56" s="7" t="str">
        <f>'Pregnant Women Participating'!A56</f>
        <v>Isleta Pueblo, NM</v>
      </c>
      <c r="B56" s="4">
        <v>209</v>
      </c>
      <c r="C56" s="4">
        <v>191</v>
      </c>
      <c r="D56" s="4">
        <v>191</v>
      </c>
      <c r="E56" s="4">
        <v>195</v>
      </c>
      <c r="F56" s="4">
        <v>184</v>
      </c>
      <c r="G56" s="4">
        <v>186</v>
      </c>
      <c r="H56" s="4">
        <v>187</v>
      </c>
      <c r="I56" s="13">
        <f t="shared" si="0"/>
        <v>191.85714285714286</v>
      </c>
    </row>
    <row r="57" spans="1:9" ht="12" customHeight="1" x14ac:dyDescent="0.2">
      <c r="A57" s="7" t="str">
        <f>'Pregnant Women Participating'!A57</f>
        <v>San Felipe Pueblo, NM</v>
      </c>
      <c r="B57" s="4">
        <v>57</v>
      </c>
      <c r="C57" s="4">
        <v>48</v>
      </c>
      <c r="D57" s="4">
        <v>41</v>
      </c>
      <c r="E57" s="4">
        <v>46</v>
      </c>
      <c r="F57" s="4">
        <v>42</v>
      </c>
      <c r="G57" s="4">
        <v>41</v>
      </c>
      <c r="H57" s="4">
        <v>41</v>
      </c>
      <c r="I57" s="13">
        <f t="shared" si="0"/>
        <v>45.142857142857146</v>
      </c>
    </row>
    <row r="58" spans="1:9" ht="12" customHeight="1" x14ac:dyDescent="0.2">
      <c r="A58" s="7" t="str">
        <f>'Pregnant Women Participating'!A58</f>
        <v>Santo Domingo Tribe, NM</v>
      </c>
      <c r="B58" s="4">
        <v>28</v>
      </c>
      <c r="C58" s="4">
        <v>28</v>
      </c>
      <c r="D58" s="4">
        <v>28</v>
      </c>
      <c r="E58" s="4">
        <v>26</v>
      </c>
      <c r="F58" s="4">
        <v>25</v>
      </c>
      <c r="G58" s="4">
        <v>25</v>
      </c>
      <c r="H58" s="4">
        <v>24</v>
      </c>
      <c r="I58" s="13">
        <f t="shared" si="0"/>
        <v>26.285714285714285</v>
      </c>
    </row>
    <row r="59" spans="1:9" ht="12" customHeight="1" x14ac:dyDescent="0.2">
      <c r="A59" s="7" t="str">
        <f>'Pregnant Women Participating'!A59</f>
        <v>Zuni Pueblo, NM</v>
      </c>
      <c r="B59" s="4">
        <v>94</v>
      </c>
      <c r="C59" s="4">
        <v>93</v>
      </c>
      <c r="D59" s="4">
        <v>97</v>
      </c>
      <c r="E59" s="4">
        <v>93</v>
      </c>
      <c r="F59" s="4">
        <v>91</v>
      </c>
      <c r="G59" s="4">
        <v>98</v>
      </c>
      <c r="H59" s="4">
        <v>92</v>
      </c>
      <c r="I59" s="13">
        <f t="shared" si="0"/>
        <v>94</v>
      </c>
    </row>
    <row r="60" spans="1:9" ht="12" customHeight="1" x14ac:dyDescent="0.2">
      <c r="A60" s="7" t="str">
        <f>'Pregnant Women Participating'!A60</f>
        <v>Cherokee Nation, OK</v>
      </c>
      <c r="B60" s="4">
        <v>1470</v>
      </c>
      <c r="C60" s="4">
        <v>1406</v>
      </c>
      <c r="D60" s="4">
        <v>1327</v>
      </c>
      <c r="E60" s="4">
        <v>1315</v>
      </c>
      <c r="F60" s="4">
        <v>1276</v>
      </c>
      <c r="G60" s="4">
        <v>1265</v>
      </c>
      <c r="H60" s="4">
        <v>1297</v>
      </c>
      <c r="I60" s="13">
        <f t="shared" si="0"/>
        <v>1336.5714285714287</v>
      </c>
    </row>
    <row r="61" spans="1:9" ht="12" customHeight="1" x14ac:dyDescent="0.2">
      <c r="A61" s="7" t="str">
        <f>'Pregnant Women Participating'!A61</f>
        <v>Chickasaw Nation, OK</v>
      </c>
      <c r="B61" s="4">
        <v>842</v>
      </c>
      <c r="C61" s="4">
        <v>816</v>
      </c>
      <c r="D61" s="4">
        <v>793</v>
      </c>
      <c r="E61" s="4">
        <v>822</v>
      </c>
      <c r="F61" s="4">
        <v>801</v>
      </c>
      <c r="G61" s="4">
        <v>807</v>
      </c>
      <c r="H61" s="4">
        <v>829</v>
      </c>
      <c r="I61" s="13">
        <f t="shared" si="0"/>
        <v>815.71428571428567</v>
      </c>
    </row>
    <row r="62" spans="1:9" ht="12" customHeight="1" x14ac:dyDescent="0.2">
      <c r="A62" s="7" t="str">
        <f>'Pregnant Women Participating'!A62</f>
        <v>Choctaw Nation, OK</v>
      </c>
      <c r="B62" s="4">
        <v>956</v>
      </c>
      <c r="C62" s="4">
        <v>943</v>
      </c>
      <c r="D62" s="4">
        <v>942</v>
      </c>
      <c r="E62" s="4">
        <v>927</v>
      </c>
      <c r="F62" s="4">
        <v>887</v>
      </c>
      <c r="G62" s="4">
        <v>911</v>
      </c>
      <c r="H62" s="4">
        <v>900</v>
      </c>
      <c r="I62" s="13">
        <f t="shared" si="0"/>
        <v>923.71428571428567</v>
      </c>
    </row>
    <row r="63" spans="1:9" ht="12" customHeight="1" x14ac:dyDescent="0.2">
      <c r="A63" s="7" t="str">
        <f>'Pregnant Women Participating'!A63</f>
        <v>Citizen Potawatomi Nation, OK</v>
      </c>
      <c r="B63" s="4">
        <v>287</v>
      </c>
      <c r="C63" s="4">
        <v>278</v>
      </c>
      <c r="D63" s="4">
        <v>270</v>
      </c>
      <c r="E63" s="4">
        <v>283</v>
      </c>
      <c r="F63" s="4">
        <v>264</v>
      </c>
      <c r="G63" s="4">
        <v>267</v>
      </c>
      <c r="H63" s="4">
        <v>263</v>
      </c>
      <c r="I63" s="13">
        <f t="shared" si="0"/>
        <v>273.14285714285717</v>
      </c>
    </row>
    <row r="64" spans="1:9" ht="12" customHeight="1" x14ac:dyDescent="0.2">
      <c r="A64" s="7" t="str">
        <f>'Pregnant Women Participating'!A64</f>
        <v>Inter-Tribal Council, OK</v>
      </c>
      <c r="B64" s="4">
        <v>126</v>
      </c>
      <c r="C64" s="4">
        <v>114</v>
      </c>
      <c r="D64" s="4">
        <v>118</v>
      </c>
      <c r="E64" s="4">
        <v>131</v>
      </c>
      <c r="F64" s="4">
        <v>125</v>
      </c>
      <c r="G64" s="4">
        <v>126</v>
      </c>
      <c r="H64" s="4">
        <v>124</v>
      </c>
      <c r="I64" s="13">
        <f t="shared" si="0"/>
        <v>123.42857142857143</v>
      </c>
    </row>
    <row r="65" spans="1:9" ht="12" customHeight="1" x14ac:dyDescent="0.2">
      <c r="A65" s="7" t="str">
        <f>'Pregnant Women Participating'!A65</f>
        <v>Muscogee Creek Nation, OK</v>
      </c>
      <c r="B65" s="4">
        <v>392</v>
      </c>
      <c r="C65" s="4">
        <v>381</v>
      </c>
      <c r="D65" s="4">
        <v>382</v>
      </c>
      <c r="E65" s="4">
        <v>399</v>
      </c>
      <c r="F65" s="4">
        <v>394</v>
      </c>
      <c r="G65" s="4">
        <v>392</v>
      </c>
      <c r="H65" s="4">
        <v>400</v>
      </c>
      <c r="I65" s="13">
        <f t="shared" si="0"/>
        <v>391.42857142857144</v>
      </c>
    </row>
    <row r="66" spans="1:9" ht="12" customHeight="1" x14ac:dyDescent="0.2">
      <c r="A66" s="7" t="str">
        <f>'Pregnant Women Participating'!A66</f>
        <v>Osage Tribal Council, OK</v>
      </c>
      <c r="B66" s="4">
        <v>622</v>
      </c>
      <c r="C66" s="4">
        <v>582</v>
      </c>
      <c r="D66" s="4">
        <v>559</v>
      </c>
      <c r="E66" s="4">
        <v>577</v>
      </c>
      <c r="F66" s="4">
        <v>549</v>
      </c>
      <c r="G66" s="4">
        <v>542</v>
      </c>
      <c r="H66" s="4">
        <v>534</v>
      </c>
      <c r="I66" s="13">
        <f t="shared" si="0"/>
        <v>566.42857142857144</v>
      </c>
    </row>
    <row r="67" spans="1:9" ht="12" customHeight="1" x14ac:dyDescent="0.2">
      <c r="A67" s="7" t="str">
        <f>'Pregnant Women Participating'!A67</f>
        <v>Otoe-Missouria Tribe, OK</v>
      </c>
      <c r="B67" s="4">
        <v>90</v>
      </c>
      <c r="C67" s="4">
        <v>80</v>
      </c>
      <c r="D67" s="4">
        <v>79</v>
      </c>
      <c r="E67" s="4">
        <v>80</v>
      </c>
      <c r="F67" s="4">
        <v>82</v>
      </c>
      <c r="G67" s="4">
        <v>88</v>
      </c>
      <c r="H67" s="4">
        <v>97</v>
      </c>
      <c r="I67" s="13">
        <f t="shared" si="0"/>
        <v>85.142857142857139</v>
      </c>
    </row>
    <row r="68" spans="1:9" ht="12" customHeight="1" x14ac:dyDescent="0.2">
      <c r="A68" s="7" t="str">
        <f>'Pregnant Women Participating'!A68</f>
        <v>Wichita, Caddo &amp; Delaware (WCD), OK</v>
      </c>
      <c r="B68" s="4">
        <v>852</v>
      </c>
      <c r="C68" s="4">
        <v>810</v>
      </c>
      <c r="D68" s="4">
        <v>793</v>
      </c>
      <c r="E68" s="4">
        <v>815</v>
      </c>
      <c r="F68" s="4">
        <v>793</v>
      </c>
      <c r="G68" s="4">
        <v>824</v>
      </c>
      <c r="H68" s="4">
        <v>831</v>
      </c>
      <c r="I68" s="13">
        <f t="shared" si="0"/>
        <v>816.85714285714289</v>
      </c>
    </row>
    <row r="69" spans="1:9" s="17" customFormat="1" ht="24.75" customHeight="1" x14ac:dyDescent="0.2">
      <c r="A69" s="14" t="str">
        <f>'Pregnant Women Participating'!A69</f>
        <v>Southwest Region</v>
      </c>
      <c r="B69" s="15">
        <v>337809</v>
      </c>
      <c r="C69" s="15">
        <v>330424</v>
      </c>
      <c r="D69" s="15">
        <v>326201</v>
      </c>
      <c r="E69" s="15">
        <v>328210</v>
      </c>
      <c r="F69" s="15">
        <v>327366</v>
      </c>
      <c r="G69" s="15">
        <v>328834</v>
      </c>
      <c r="H69" s="15">
        <v>330976</v>
      </c>
      <c r="I69" s="16">
        <f t="shared" si="0"/>
        <v>329974.28571428574</v>
      </c>
    </row>
    <row r="70" spans="1:9" ht="12" customHeight="1" x14ac:dyDescent="0.2">
      <c r="A70" s="7" t="str">
        <f>'Pregnant Women Participating'!A70</f>
        <v>Colorado</v>
      </c>
      <c r="B70" s="13">
        <v>21430</v>
      </c>
      <c r="C70" s="4">
        <v>21111</v>
      </c>
      <c r="D70" s="4">
        <v>21002</v>
      </c>
      <c r="E70" s="4">
        <v>21196</v>
      </c>
      <c r="F70" s="4">
        <v>21293</v>
      </c>
      <c r="G70" s="4">
        <v>21460</v>
      </c>
      <c r="H70" s="4">
        <v>21695</v>
      </c>
      <c r="I70" s="13">
        <f t="shared" si="0"/>
        <v>21312.428571428572</v>
      </c>
    </row>
    <row r="71" spans="1:9" ht="12" customHeight="1" x14ac:dyDescent="0.2">
      <c r="A71" s="7" t="str">
        <f>'Pregnant Women Participating'!A71</f>
        <v>Kansas</v>
      </c>
      <c r="B71" s="13">
        <v>11332</v>
      </c>
      <c r="C71" s="4">
        <v>10960</v>
      </c>
      <c r="D71" s="4">
        <v>10998</v>
      </c>
      <c r="E71" s="4">
        <v>11021</v>
      </c>
      <c r="F71" s="4">
        <v>10807</v>
      </c>
      <c r="G71" s="4">
        <v>10856</v>
      </c>
      <c r="H71" s="4">
        <v>11034</v>
      </c>
      <c r="I71" s="13">
        <f t="shared" si="0"/>
        <v>11001.142857142857</v>
      </c>
    </row>
    <row r="72" spans="1:9" ht="12" customHeight="1" x14ac:dyDescent="0.2">
      <c r="A72" s="7" t="str">
        <f>'Pregnant Women Participating'!A72</f>
        <v>Missouri</v>
      </c>
      <c r="B72" s="13">
        <v>24153</v>
      </c>
      <c r="C72" s="4">
        <v>23405</v>
      </c>
      <c r="D72" s="4">
        <v>22969</v>
      </c>
      <c r="E72" s="4">
        <v>22920</v>
      </c>
      <c r="F72" s="4">
        <v>22511</v>
      </c>
      <c r="G72" s="4">
        <v>22696</v>
      </c>
      <c r="H72" s="4">
        <v>23030</v>
      </c>
      <c r="I72" s="13">
        <f t="shared" si="0"/>
        <v>23097.714285714286</v>
      </c>
    </row>
    <row r="73" spans="1:9" ht="12" customHeight="1" x14ac:dyDescent="0.2">
      <c r="A73" s="7" t="str">
        <f>'Pregnant Women Participating'!A73</f>
        <v>Montana</v>
      </c>
      <c r="B73" s="13">
        <v>2845</v>
      </c>
      <c r="C73" s="4">
        <v>2822</v>
      </c>
      <c r="D73" s="4">
        <v>2793</v>
      </c>
      <c r="E73" s="4">
        <v>2820</v>
      </c>
      <c r="F73" s="4">
        <v>2838</v>
      </c>
      <c r="G73" s="4">
        <v>2880</v>
      </c>
      <c r="H73" s="4">
        <v>2891</v>
      </c>
      <c r="I73" s="13">
        <f t="shared" si="0"/>
        <v>2841.2857142857142</v>
      </c>
    </row>
    <row r="74" spans="1:9" ht="12" customHeight="1" x14ac:dyDescent="0.2">
      <c r="A74" s="7" t="str">
        <f>'Pregnant Women Participating'!A74</f>
        <v>Nebraska</v>
      </c>
      <c r="B74" s="13">
        <v>8123</v>
      </c>
      <c r="C74" s="4">
        <v>7978</v>
      </c>
      <c r="D74" s="4">
        <v>7667</v>
      </c>
      <c r="E74" s="4">
        <v>7614</v>
      </c>
      <c r="F74" s="4">
        <v>7422</v>
      </c>
      <c r="G74" s="4">
        <v>7355</v>
      </c>
      <c r="H74" s="4">
        <v>7355</v>
      </c>
      <c r="I74" s="13">
        <f t="shared" si="0"/>
        <v>7644.8571428571431</v>
      </c>
    </row>
    <row r="75" spans="1:9" ht="12" customHeight="1" x14ac:dyDescent="0.2">
      <c r="A75" s="7" t="str">
        <f>'Pregnant Women Participating'!A75</f>
        <v>North Dakota</v>
      </c>
      <c r="B75" s="13">
        <v>2093</v>
      </c>
      <c r="C75" s="4">
        <v>2019</v>
      </c>
      <c r="D75" s="4">
        <v>1973</v>
      </c>
      <c r="E75" s="4">
        <v>2004</v>
      </c>
      <c r="F75" s="4">
        <v>2018</v>
      </c>
      <c r="G75" s="4">
        <v>2007</v>
      </c>
      <c r="H75" s="4">
        <v>2009</v>
      </c>
      <c r="I75" s="13">
        <f t="shared" si="0"/>
        <v>2017.5714285714287</v>
      </c>
    </row>
    <row r="76" spans="1:9" ht="12" customHeight="1" x14ac:dyDescent="0.2">
      <c r="A76" s="7" t="str">
        <f>'Pregnant Women Participating'!A76</f>
        <v>South Dakota</v>
      </c>
      <c r="B76" s="13">
        <v>2948</v>
      </c>
      <c r="C76" s="4">
        <v>2894</v>
      </c>
      <c r="D76" s="4">
        <v>2866</v>
      </c>
      <c r="E76" s="4">
        <v>2927</v>
      </c>
      <c r="F76" s="4">
        <v>2909</v>
      </c>
      <c r="G76" s="4">
        <v>2970</v>
      </c>
      <c r="H76" s="4">
        <v>2928</v>
      </c>
      <c r="I76" s="13">
        <f t="shared" si="0"/>
        <v>2920.2857142857142</v>
      </c>
    </row>
    <row r="77" spans="1:9" ht="12" customHeight="1" x14ac:dyDescent="0.2">
      <c r="A77" s="7" t="str">
        <f>'Pregnant Women Participating'!A77</f>
        <v>Wyoming</v>
      </c>
      <c r="B77" s="13">
        <v>1818</v>
      </c>
      <c r="C77" s="4">
        <v>1815</v>
      </c>
      <c r="D77" s="4">
        <v>1787</v>
      </c>
      <c r="E77" s="4">
        <v>1790</v>
      </c>
      <c r="F77" s="4">
        <v>1768</v>
      </c>
      <c r="G77" s="4">
        <v>1759</v>
      </c>
      <c r="H77" s="4">
        <v>1770</v>
      </c>
      <c r="I77" s="13">
        <f t="shared" si="0"/>
        <v>1786.7142857142858</v>
      </c>
    </row>
    <row r="78" spans="1:9" ht="12" customHeight="1" x14ac:dyDescent="0.2">
      <c r="A78" s="7" t="str">
        <f>'Pregnant Women Participating'!A78</f>
        <v>Ute Mountain Ute Tribe, CO</v>
      </c>
      <c r="B78" s="13">
        <v>32</v>
      </c>
      <c r="C78" s="4">
        <v>31</v>
      </c>
      <c r="D78" s="4">
        <v>31</v>
      </c>
      <c r="E78" s="4">
        <v>26</v>
      </c>
      <c r="F78" s="4">
        <v>30</v>
      </c>
      <c r="G78" s="4">
        <v>30</v>
      </c>
      <c r="H78" s="4">
        <v>26</v>
      </c>
      <c r="I78" s="13">
        <f t="shared" si="0"/>
        <v>29.428571428571427</v>
      </c>
    </row>
    <row r="79" spans="1:9" ht="12" customHeight="1" x14ac:dyDescent="0.2">
      <c r="A79" s="7" t="str">
        <f>'Pregnant Women Participating'!A79</f>
        <v>Omaha Sioux, NE</v>
      </c>
      <c r="B79" s="13">
        <v>34</v>
      </c>
      <c r="C79" s="4">
        <v>34</v>
      </c>
      <c r="D79" s="4">
        <v>34</v>
      </c>
      <c r="E79" s="4">
        <v>34</v>
      </c>
      <c r="F79" s="4">
        <v>34</v>
      </c>
      <c r="G79" s="4">
        <v>30</v>
      </c>
      <c r="H79" s="4">
        <v>29</v>
      </c>
      <c r="I79" s="13">
        <f t="shared" si="0"/>
        <v>32.714285714285715</v>
      </c>
    </row>
    <row r="80" spans="1:9" ht="12" customHeight="1" x14ac:dyDescent="0.2">
      <c r="A80" s="7" t="str">
        <f>'Pregnant Women Participating'!A80</f>
        <v>Santee Sioux, NE</v>
      </c>
      <c r="B80" s="13">
        <v>15</v>
      </c>
      <c r="C80" s="4">
        <v>16</v>
      </c>
      <c r="D80" s="4">
        <v>18</v>
      </c>
      <c r="E80" s="4">
        <v>15</v>
      </c>
      <c r="F80" s="4">
        <v>14</v>
      </c>
      <c r="G80" s="4">
        <v>15</v>
      </c>
      <c r="H80" s="4">
        <v>13</v>
      </c>
      <c r="I80" s="13">
        <f t="shared" si="0"/>
        <v>15.142857142857142</v>
      </c>
    </row>
    <row r="81" spans="1:9" ht="12" customHeight="1" x14ac:dyDescent="0.2">
      <c r="A81" s="7" t="str">
        <f>'Pregnant Women Participating'!A81</f>
        <v>Winnebago Tribe, NE</v>
      </c>
      <c r="B81" s="13">
        <v>23</v>
      </c>
      <c r="C81" s="4">
        <v>22</v>
      </c>
      <c r="D81" s="4">
        <v>22</v>
      </c>
      <c r="E81" s="4">
        <v>23</v>
      </c>
      <c r="F81" s="4">
        <v>26</v>
      </c>
      <c r="G81" s="4">
        <v>26</v>
      </c>
      <c r="H81" s="4">
        <v>23</v>
      </c>
      <c r="I81" s="13">
        <f t="shared" si="0"/>
        <v>23.571428571428573</v>
      </c>
    </row>
    <row r="82" spans="1:9" ht="12" customHeight="1" x14ac:dyDescent="0.2">
      <c r="A82" s="7" t="str">
        <f>'Pregnant Women Participating'!A82</f>
        <v>Standing Rock Sioux Tribe, ND</v>
      </c>
      <c r="B82" s="13">
        <v>42</v>
      </c>
      <c r="C82" s="4">
        <v>40</v>
      </c>
      <c r="D82" s="4">
        <v>34</v>
      </c>
      <c r="E82" s="4">
        <v>37</v>
      </c>
      <c r="F82" s="4">
        <v>36</v>
      </c>
      <c r="G82" s="4">
        <v>34</v>
      </c>
      <c r="H82" s="4">
        <v>34</v>
      </c>
      <c r="I82" s="13">
        <f t="shared" si="0"/>
        <v>36.714285714285715</v>
      </c>
    </row>
    <row r="83" spans="1:9" ht="12" customHeight="1" x14ac:dyDescent="0.2">
      <c r="A83" s="7" t="str">
        <f>'Pregnant Women Participating'!A83</f>
        <v>Three Affiliated Tribes, ND</v>
      </c>
      <c r="B83" s="13">
        <v>24</v>
      </c>
      <c r="C83" s="4">
        <v>23</v>
      </c>
      <c r="D83" s="4">
        <v>22</v>
      </c>
      <c r="E83" s="4">
        <v>19</v>
      </c>
      <c r="F83" s="4">
        <v>19</v>
      </c>
      <c r="G83" s="4">
        <v>20</v>
      </c>
      <c r="H83" s="4">
        <v>17</v>
      </c>
      <c r="I83" s="13">
        <f t="shared" si="0"/>
        <v>20.571428571428573</v>
      </c>
    </row>
    <row r="84" spans="1:9" ht="12" customHeight="1" x14ac:dyDescent="0.2">
      <c r="A84" s="7" t="str">
        <f>'Pregnant Women Participating'!A84</f>
        <v>Cheyenne River Sioux, SD</v>
      </c>
      <c r="B84" s="13">
        <v>86</v>
      </c>
      <c r="C84" s="4">
        <v>92</v>
      </c>
      <c r="D84" s="4">
        <v>85</v>
      </c>
      <c r="E84" s="4">
        <v>87</v>
      </c>
      <c r="F84" s="4">
        <v>84</v>
      </c>
      <c r="G84" s="4">
        <v>89</v>
      </c>
      <c r="H84" s="4">
        <v>91</v>
      </c>
      <c r="I84" s="13">
        <f t="shared" si="0"/>
        <v>87.714285714285708</v>
      </c>
    </row>
    <row r="85" spans="1:9" ht="12" customHeight="1" x14ac:dyDescent="0.2">
      <c r="A85" s="7" t="str">
        <f>'Pregnant Women Participating'!A85</f>
        <v>Rosebud Sioux, SD</v>
      </c>
      <c r="B85" s="13">
        <v>149</v>
      </c>
      <c r="C85" s="4">
        <v>136</v>
      </c>
      <c r="D85" s="4">
        <v>113</v>
      </c>
      <c r="E85" s="4">
        <v>119</v>
      </c>
      <c r="F85" s="4">
        <v>128</v>
      </c>
      <c r="G85" s="4">
        <v>116</v>
      </c>
      <c r="H85" s="4">
        <v>129</v>
      </c>
      <c r="I85" s="13">
        <f t="shared" si="0"/>
        <v>127.14285714285714</v>
      </c>
    </row>
    <row r="86" spans="1:9" ht="12" customHeight="1" x14ac:dyDescent="0.2">
      <c r="A86" s="7" t="str">
        <f>'Pregnant Women Participating'!A86</f>
        <v>Northern Arapahoe, WY</v>
      </c>
      <c r="B86" s="13">
        <v>51</v>
      </c>
      <c r="C86" s="4">
        <v>47</v>
      </c>
      <c r="D86" s="4">
        <v>50</v>
      </c>
      <c r="E86" s="4">
        <v>47</v>
      </c>
      <c r="F86" s="4">
        <v>47</v>
      </c>
      <c r="G86" s="4">
        <v>38</v>
      </c>
      <c r="H86" s="4">
        <v>41</v>
      </c>
      <c r="I86" s="13">
        <f t="shared" si="0"/>
        <v>45.857142857142854</v>
      </c>
    </row>
    <row r="87" spans="1:9" ht="12" customHeight="1" x14ac:dyDescent="0.2">
      <c r="A87" s="7" t="str">
        <f>'Pregnant Women Participating'!A87</f>
        <v>Shoshone Tribe, WY</v>
      </c>
      <c r="B87" s="13">
        <v>26</v>
      </c>
      <c r="C87" s="4">
        <v>24</v>
      </c>
      <c r="D87" s="4">
        <v>25</v>
      </c>
      <c r="E87" s="4">
        <v>20</v>
      </c>
      <c r="F87" s="4">
        <v>17</v>
      </c>
      <c r="G87" s="4">
        <v>19</v>
      </c>
      <c r="H87" s="4">
        <v>28</v>
      </c>
      <c r="I87" s="13">
        <f t="shared" si="0"/>
        <v>22.714285714285715</v>
      </c>
    </row>
    <row r="88" spans="1:9" s="17" customFormat="1" ht="24.75" customHeight="1" x14ac:dyDescent="0.2">
      <c r="A88" s="14" t="str">
        <f>'Pregnant Women Participating'!A88</f>
        <v>Mountain Plains</v>
      </c>
      <c r="B88" s="15">
        <v>75224</v>
      </c>
      <c r="C88" s="15">
        <v>73469</v>
      </c>
      <c r="D88" s="15">
        <v>72489</v>
      </c>
      <c r="E88" s="15">
        <v>72719</v>
      </c>
      <c r="F88" s="15">
        <v>72001</v>
      </c>
      <c r="G88" s="15">
        <v>72400</v>
      </c>
      <c r="H88" s="15">
        <v>73143</v>
      </c>
      <c r="I88" s="16">
        <f t="shared" si="0"/>
        <v>73063.571428571435</v>
      </c>
    </row>
    <row r="89" spans="1:9" ht="12" customHeight="1" x14ac:dyDescent="0.2">
      <c r="A89" s="8" t="str">
        <f>'Pregnant Women Participating'!A89</f>
        <v>Alaska</v>
      </c>
      <c r="B89" s="13">
        <v>3139</v>
      </c>
      <c r="C89" s="4">
        <v>3094</v>
      </c>
      <c r="D89" s="4">
        <v>3056</v>
      </c>
      <c r="E89" s="4">
        <v>3071</v>
      </c>
      <c r="F89" s="4">
        <v>2991</v>
      </c>
      <c r="G89" s="4">
        <v>3012</v>
      </c>
      <c r="H89" s="4">
        <v>3003</v>
      </c>
      <c r="I89" s="13">
        <f t="shared" si="0"/>
        <v>3052.2857142857142</v>
      </c>
    </row>
    <row r="90" spans="1:9" ht="12" customHeight="1" x14ac:dyDescent="0.2">
      <c r="A90" s="8" t="str">
        <f>'Pregnant Women Participating'!A90</f>
        <v>American Samoa</v>
      </c>
      <c r="B90" s="13">
        <v>815</v>
      </c>
      <c r="C90" s="4">
        <v>808</v>
      </c>
      <c r="D90" s="4">
        <v>810</v>
      </c>
      <c r="E90" s="4">
        <v>794</v>
      </c>
      <c r="F90" s="4">
        <v>776</v>
      </c>
      <c r="G90" s="4">
        <v>798</v>
      </c>
      <c r="H90" s="4">
        <v>779</v>
      </c>
      <c r="I90" s="13">
        <f t="shared" si="0"/>
        <v>797.14285714285711</v>
      </c>
    </row>
    <row r="91" spans="1:9" ht="12" customHeight="1" x14ac:dyDescent="0.2">
      <c r="A91" s="8" t="str">
        <f>'Pregnant Women Participating'!A91</f>
        <v>California</v>
      </c>
      <c r="B91" s="13">
        <v>215653</v>
      </c>
      <c r="C91" s="4">
        <v>211618</v>
      </c>
      <c r="D91" s="4">
        <v>209564</v>
      </c>
      <c r="E91" s="4">
        <v>212483</v>
      </c>
      <c r="F91" s="4">
        <v>211266</v>
      </c>
      <c r="G91" s="4">
        <v>213036</v>
      </c>
      <c r="H91" s="4">
        <v>213324</v>
      </c>
      <c r="I91" s="13">
        <f t="shared" si="0"/>
        <v>212420.57142857142</v>
      </c>
    </row>
    <row r="92" spans="1:9" ht="12" customHeight="1" x14ac:dyDescent="0.2">
      <c r="A92" s="8" t="str">
        <f>'Pregnant Women Participating'!A92</f>
        <v>Guam</v>
      </c>
      <c r="B92" s="13">
        <v>1240</v>
      </c>
      <c r="C92" s="4">
        <v>1205</v>
      </c>
      <c r="D92" s="4">
        <v>1201</v>
      </c>
      <c r="E92" s="4">
        <v>1234</v>
      </c>
      <c r="F92" s="4">
        <v>1238</v>
      </c>
      <c r="G92" s="4">
        <v>1241</v>
      </c>
      <c r="H92" s="4">
        <v>1210</v>
      </c>
      <c r="I92" s="13">
        <f t="shared" si="0"/>
        <v>1224.1428571428571</v>
      </c>
    </row>
    <row r="93" spans="1:9" ht="12" customHeight="1" x14ac:dyDescent="0.2">
      <c r="A93" s="8" t="str">
        <f>'Pregnant Women Participating'!A93</f>
        <v>Hawaii</v>
      </c>
      <c r="B93" s="13">
        <v>5623</v>
      </c>
      <c r="C93" s="4">
        <v>5455</v>
      </c>
      <c r="D93" s="4">
        <v>5379</v>
      </c>
      <c r="E93" s="4">
        <v>5459</v>
      </c>
      <c r="F93" s="4">
        <v>5408</v>
      </c>
      <c r="G93" s="4">
        <v>5359</v>
      </c>
      <c r="H93" s="4">
        <v>5320</v>
      </c>
      <c r="I93" s="13">
        <f t="shared" si="0"/>
        <v>5429</v>
      </c>
    </row>
    <row r="94" spans="1:9" ht="12" customHeight="1" x14ac:dyDescent="0.2">
      <c r="A94" s="8" t="str">
        <f>'Pregnant Women Participating'!A94</f>
        <v>Idaho</v>
      </c>
      <c r="B94" s="13">
        <v>7315</v>
      </c>
      <c r="C94" s="4">
        <v>7243</v>
      </c>
      <c r="D94" s="4">
        <v>7217</v>
      </c>
      <c r="E94" s="4">
        <v>7331</v>
      </c>
      <c r="F94" s="4">
        <v>7311</v>
      </c>
      <c r="G94" s="4">
        <v>7361</v>
      </c>
      <c r="H94" s="4">
        <v>7342</v>
      </c>
      <c r="I94" s="13">
        <f t="shared" si="0"/>
        <v>7302.8571428571431</v>
      </c>
    </row>
    <row r="95" spans="1:9" ht="12" customHeight="1" x14ac:dyDescent="0.2">
      <c r="A95" s="8" t="str">
        <f>'Pregnant Women Participating'!A95</f>
        <v>Nevada</v>
      </c>
      <c r="B95" s="13">
        <v>11853</v>
      </c>
      <c r="C95" s="4">
        <v>11489</v>
      </c>
      <c r="D95" s="4">
        <v>11302</v>
      </c>
      <c r="E95" s="4">
        <v>11381</v>
      </c>
      <c r="F95" s="4">
        <v>11223</v>
      </c>
      <c r="G95" s="4">
        <v>11230</v>
      </c>
      <c r="H95" s="4">
        <v>11257</v>
      </c>
      <c r="I95" s="13">
        <f t="shared" si="0"/>
        <v>11390.714285714286</v>
      </c>
    </row>
    <row r="96" spans="1:9" ht="12" customHeight="1" x14ac:dyDescent="0.2">
      <c r="A96" s="8" t="str">
        <f>'Pregnant Women Participating'!A96</f>
        <v>Oregon</v>
      </c>
      <c r="B96" s="13">
        <v>17767</v>
      </c>
      <c r="C96" s="4">
        <v>17526</v>
      </c>
      <c r="D96" s="4">
        <v>17473</v>
      </c>
      <c r="E96" s="4">
        <v>17850</v>
      </c>
      <c r="F96" s="4">
        <v>17708</v>
      </c>
      <c r="G96" s="4">
        <v>17826</v>
      </c>
      <c r="H96" s="4">
        <v>17893</v>
      </c>
      <c r="I96" s="13">
        <f t="shared" si="0"/>
        <v>17720.428571428572</v>
      </c>
    </row>
    <row r="97" spans="1:9" ht="12" customHeight="1" x14ac:dyDescent="0.2">
      <c r="A97" s="8" t="str">
        <f>'Pregnant Women Participating'!A97</f>
        <v>Washington</v>
      </c>
      <c r="B97" s="13">
        <v>30428</v>
      </c>
      <c r="C97" s="4">
        <v>30057</v>
      </c>
      <c r="D97" s="4">
        <v>30087</v>
      </c>
      <c r="E97" s="4">
        <v>30930</v>
      </c>
      <c r="F97" s="4">
        <v>30883</v>
      </c>
      <c r="G97" s="4">
        <v>31154</v>
      </c>
      <c r="H97" s="4">
        <v>31250</v>
      </c>
      <c r="I97" s="13">
        <f t="shared" si="0"/>
        <v>30684.142857142859</v>
      </c>
    </row>
    <row r="98" spans="1:9" ht="12" customHeight="1" x14ac:dyDescent="0.2">
      <c r="A98" s="8" t="str">
        <f>'Pregnant Women Participating'!A98</f>
        <v>Northern Marianas</v>
      </c>
      <c r="B98" s="13">
        <v>574</v>
      </c>
      <c r="C98" s="4">
        <v>564</v>
      </c>
      <c r="D98" s="4">
        <v>595</v>
      </c>
      <c r="E98" s="4">
        <v>597</v>
      </c>
      <c r="F98" s="4">
        <v>566</v>
      </c>
      <c r="G98" s="4">
        <v>556</v>
      </c>
      <c r="H98" s="4">
        <v>556</v>
      </c>
      <c r="I98" s="13">
        <f t="shared" si="0"/>
        <v>572.57142857142856</v>
      </c>
    </row>
    <row r="99" spans="1:9" ht="12" customHeight="1" x14ac:dyDescent="0.2">
      <c r="A99" s="8" t="str">
        <f>'Pregnant Women Participating'!A99</f>
        <v>Inter-Tribal Council, NV</v>
      </c>
      <c r="B99" s="13">
        <v>84</v>
      </c>
      <c r="C99" s="4">
        <v>84</v>
      </c>
      <c r="D99" s="4">
        <v>92</v>
      </c>
      <c r="E99" s="4">
        <v>101</v>
      </c>
      <c r="F99" s="4">
        <v>105</v>
      </c>
      <c r="G99" s="4">
        <v>108</v>
      </c>
      <c r="H99" s="4">
        <v>112</v>
      </c>
      <c r="I99" s="13">
        <f t="shared" si="0"/>
        <v>98</v>
      </c>
    </row>
    <row r="100" spans="1:9" s="17" customFormat="1" ht="24.75" customHeight="1" x14ac:dyDescent="0.2">
      <c r="A100" s="14" t="str">
        <f>'Pregnant Women Participating'!A100</f>
        <v>Western Region</v>
      </c>
      <c r="B100" s="15">
        <v>294491</v>
      </c>
      <c r="C100" s="15">
        <v>289143</v>
      </c>
      <c r="D100" s="15">
        <v>286776</v>
      </c>
      <c r="E100" s="15">
        <v>291231</v>
      </c>
      <c r="F100" s="15">
        <v>289475</v>
      </c>
      <c r="G100" s="15">
        <v>291681</v>
      </c>
      <c r="H100" s="15">
        <v>292046</v>
      </c>
      <c r="I100" s="16">
        <f t="shared" si="0"/>
        <v>290691.85714285716</v>
      </c>
    </row>
    <row r="101" spans="1:9" s="31" customFormat="1" ht="16.5" customHeight="1" thickBot="1" x14ac:dyDescent="0.25">
      <c r="A101" s="28" t="str">
        <f>'Pregnant Women Participating'!A101</f>
        <v>TOTAL</v>
      </c>
      <c r="B101" s="29">
        <v>1565365</v>
      </c>
      <c r="C101" s="30">
        <v>1536335</v>
      </c>
      <c r="D101" s="30">
        <v>1515314</v>
      </c>
      <c r="E101" s="30">
        <v>1526797</v>
      </c>
      <c r="F101" s="30">
        <v>1519806</v>
      </c>
      <c r="G101" s="30">
        <v>1532161</v>
      </c>
      <c r="H101" s="30">
        <v>1538183</v>
      </c>
      <c r="I101" s="29">
        <f t="shared" si="0"/>
        <v>1533423</v>
      </c>
    </row>
    <row r="102" spans="1:9" ht="12.75" customHeight="1" thickTop="1" x14ac:dyDescent="0.2">
      <c r="A102" s="9"/>
    </row>
    <row r="103" spans="1:9" x14ac:dyDescent="0.2">
      <c r="A103" s="9"/>
    </row>
    <row r="104" spans="1:9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9" width="13.7109375" style="45" customWidth="1"/>
    <col min="10" max="16384" width="9.140625" style="45"/>
  </cols>
  <sheetData>
    <row r="1" spans="1:9" ht="12" customHeight="1" x14ac:dyDescent="0.2">
      <c r="A1" s="43" t="s">
        <v>29</v>
      </c>
      <c r="B1" s="44"/>
      <c r="C1" s="44"/>
      <c r="D1" s="44"/>
      <c r="E1" s="44"/>
      <c r="F1" s="44"/>
      <c r="G1" s="44"/>
      <c r="H1" s="44"/>
    </row>
    <row r="2" spans="1:9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</row>
    <row r="3" spans="1:9" ht="12" customHeight="1" x14ac:dyDescent="0.2">
      <c r="A3" s="46" t="str">
        <f>'Pregnant Women Participating'!A3</f>
        <v>Data as of July 11, 2025</v>
      </c>
      <c r="B3" s="44"/>
      <c r="C3" s="44"/>
      <c r="D3" s="44"/>
      <c r="E3" s="44"/>
      <c r="F3" s="44"/>
      <c r="G3" s="44"/>
      <c r="H3" s="44"/>
    </row>
    <row r="4" spans="1:9" ht="12" customHeight="1" x14ac:dyDescent="0.2">
      <c r="A4" s="44"/>
      <c r="B4" s="44"/>
      <c r="C4" s="44"/>
      <c r="D4" s="44"/>
      <c r="E4" s="44"/>
      <c r="F4" s="44"/>
      <c r="G4" s="44"/>
      <c r="H4" s="44"/>
    </row>
    <row r="5" spans="1:9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50" t="s">
        <v>12</v>
      </c>
    </row>
    <row r="6" spans="1:9" ht="12" customHeight="1" x14ac:dyDescent="0.2">
      <c r="A6" s="51" t="str">
        <f>'Pregnant Women Participating'!A6</f>
        <v>Connecticut</v>
      </c>
      <c r="B6" s="52">
        <v>1764</v>
      </c>
      <c r="C6" s="53">
        <v>1721</v>
      </c>
      <c r="D6" s="53">
        <v>1742</v>
      </c>
      <c r="E6" s="53">
        <v>1776</v>
      </c>
      <c r="F6" s="53">
        <v>1778</v>
      </c>
      <c r="G6" s="53">
        <v>1818</v>
      </c>
      <c r="H6" s="53">
        <v>1804</v>
      </c>
      <c r="I6" s="52">
        <f t="shared" ref="I6:I101" si="0">IF(SUM(B6:H6)&gt;0,AVERAGE(B6:H6),"0")</f>
        <v>1771.8571428571429</v>
      </c>
    </row>
    <row r="7" spans="1:9" ht="12" customHeight="1" x14ac:dyDescent="0.2">
      <c r="A7" s="51" t="str">
        <f>'Pregnant Women Participating'!A7</f>
        <v>Maine</v>
      </c>
      <c r="B7" s="52">
        <v>934</v>
      </c>
      <c r="C7" s="53">
        <v>915</v>
      </c>
      <c r="D7" s="53">
        <v>905</v>
      </c>
      <c r="E7" s="53">
        <v>913</v>
      </c>
      <c r="F7" s="53">
        <v>922</v>
      </c>
      <c r="G7" s="53">
        <v>931</v>
      </c>
      <c r="H7" s="53">
        <v>940</v>
      </c>
      <c r="I7" s="52">
        <f t="shared" si="0"/>
        <v>922.85714285714289</v>
      </c>
    </row>
    <row r="8" spans="1:9" ht="12" customHeight="1" x14ac:dyDescent="0.2">
      <c r="A8" s="51" t="str">
        <f>'Pregnant Women Participating'!A8</f>
        <v>Massachusetts</v>
      </c>
      <c r="B8" s="52">
        <v>4122</v>
      </c>
      <c r="C8" s="53">
        <v>4058</v>
      </c>
      <c r="D8" s="53">
        <v>3979</v>
      </c>
      <c r="E8" s="53">
        <v>4112</v>
      </c>
      <c r="F8" s="53">
        <v>4129</v>
      </c>
      <c r="G8" s="53">
        <v>4219</v>
      </c>
      <c r="H8" s="53">
        <v>4066</v>
      </c>
      <c r="I8" s="52">
        <f t="shared" si="0"/>
        <v>4097.8571428571431</v>
      </c>
    </row>
    <row r="9" spans="1:9" ht="12" customHeight="1" x14ac:dyDescent="0.2">
      <c r="A9" s="51" t="str">
        <f>'Pregnant Women Participating'!A9</f>
        <v>New Hampshire</v>
      </c>
      <c r="B9" s="52">
        <v>605</v>
      </c>
      <c r="C9" s="53">
        <v>601</v>
      </c>
      <c r="D9" s="53">
        <v>618</v>
      </c>
      <c r="E9" s="53">
        <v>620</v>
      </c>
      <c r="F9" s="53">
        <v>611</v>
      </c>
      <c r="G9" s="53">
        <v>625</v>
      </c>
      <c r="H9" s="53">
        <v>628</v>
      </c>
      <c r="I9" s="52">
        <f t="shared" si="0"/>
        <v>615.42857142857144</v>
      </c>
    </row>
    <row r="10" spans="1:9" ht="12" customHeight="1" x14ac:dyDescent="0.2">
      <c r="A10" s="51" t="str">
        <f>'Pregnant Women Participating'!A10</f>
        <v>New York</v>
      </c>
      <c r="B10" s="52">
        <v>14117</v>
      </c>
      <c r="C10" s="53">
        <v>13961</v>
      </c>
      <c r="D10" s="53">
        <v>13993</v>
      </c>
      <c r="E10" s="53">
        <v>14236</v>
      </c>
      <c r="F10" s="53">
        <v>14299</v>
      </c>
      <c r="G10" s="53">
        <v>14563</v>
      </c>
      <c r="H10" s="53">
        <v>14651</v>
      </c>
      <c r="I10" s="52">
        <f t="shared" si="0"/>
        <v>14260</v>
      </c>
    </row>
    <row r="11" spans="1:9" ht="12" customHeight="1" x14ac:dyDescent="0.2">
      <c r="A11" s="51" t="str">
        <f>'Pregnant Women Participating'!A11</f>
        <v>Rhode Island</v>
      </c>
      <c r="B11" s="52">
        <v>469</v>
      </c>
      <c r="C11" s="53">
        <v>475</v>
      </c>
      <c r="D11" s="53">
        <v>476</v>
      </c>
      <c r="E11" s="53">
        <v>495</v>
      </c>
      <c r="F11" s="53">
        <v>505</v>
      </c>
      <c r="G11" s="53">
        <v>511</v>
      </c>
      <c r="H11" s="53">
        <v>510</v>
      </c>
      <c r="I11" s="52">
        <f t="shared" si="0"/>
        <v>491.57142857142856</v>
      </c>
    </row>
    <row r="12" spans="1:9" ht="12" customHeight="1" x14ac:dyDescent="0.2">
      <c r="A12" s="51" t="str">
        <f>'Pregnant Women Participating'!A12</f>
        <v>Vermont</v>
      </c>
      <c r="B12" s="52">
        <v>685</v>
      </c>
      <c r="C12" s="53">
        <v>656</v>
      </c>
      <c r="D12" s="53">
        <v>624</v>
      </c>
      <c r="E12" s="53">
        <v>656</v>
      </c>
      <c r="F12" s="53">
        <v>661</v>
      </c>
      <c r="G12" s="53">
        <v>657</v>
      </c>
      <c r="H12" s="53">
        <v>684</v>
      </c>
      <c r="I12" s="52">
        <f t="shared" si="0"/>
        <v>660.42857142857144</v>
      </c>
    </row>
    <row r="13" spans="1:9" ht="12" customHeight="1" x14ac:dyDescent="0.2">
      <c r="A13" s="51" t="str">
        <f>'Pregnant Women Participating'!A13</f>
        <v>Virgin Islands</v>
      </c>
      <c r="B13" s="52">
        <v>65</v>
      </c>
      <c r="C13" s="53">
        <v>63</v>
      </c>
      <c r="D13" s="53">
        <v>59</v>
      </c>
      <c r="E13" s="53">
        <v>66</v>
      </c>
      <c r="F13" s="53">
        <v>73</v>
      </c>
      <c r="G13" s="53">
        <v>70</v>
      </c>
      <c r="H13" s="53">
        <v>72</v>
      </c>
      <c r="I13" s="52">
        <f t="shared" si="0"/>
        <v>66.857142857142861</v>
      </c>
    </row>
    <row r="14" spans="1:9" ht="12" customHeight="1" x14ac:dyDescent="0.2">
      <c r="A14" s="51" t="str">
        <f>'Pregnant Women Participating'!A14</f>
        <v>Pleasant Point, ME</v>
      </c>
      <c r="B14" s="52">
        <v>0</v>
      </c>
      <c r="C14" s="53">
        <v>1</v>
      </c>
      <c r="D14" s="53">
        <v>1</v>
      </c>
      <c r="E14" s="53">
        <v>1</v>
      </c>
      <c r="F14" s="53">
        <v>1</v>
      </c>
      <c r="G14" s="53">
        <v>2</v>
      </c>
      <c r="H14" s="53">
        <v>2</v>
      </c>
      <c r="I14" s="52">
        <f t="shared" si="0"/>
        <v>1.1428571428571428</v>
      </c>
    </row>
    <row r="15" spans="1:9" s="57" customFormat="1" ht="24.75" customHeight="1" x14ac:dyDescent="0.2">
      <c r="A15" s="54" t="str">
        <f>'Pregnant Women Participating'!A15</f>
        <v>Northeast Region</v>
      </c>
      <c r="B15" s="55">
        <v>22761</v>
      </c>
      <c r="C15" s="56">
        <v>22451</v>
      </c>
      <c r="D15" s="56">
        <v>22397</v>
      </c>
      <c r="E15" s="56">
        <v>22875</v>
      </c>
      <c r="F15" s="56">
        <v>22979</v>
      </c>
      <c r="G15" s="56">
        <v>23396</v>
      </c>
      <c r="H15" s="56">
        <v>23357</v>
      </c>
      <c r="I15" s="55">
        <f t="shared" si="0"/>
        <v>22888</v>
      </c>
    </row>
    <row r="16" spans="1:9" ht="12" customHeight="1" x14ac:dyDescent="0.2">
      <c r="A16" s="51" t="str">
        <f>'Pregnant Women Participating'!A16</f>
        <v>Delaware</v>
      </c>
      <c r="B16" s="53">
        <v>595</v>
      </c>
      <c r="C16" s="53">
        <v>597</v>
      </c>
      <c r="D16" s="53">
        <v>570</v>
      </c>
      <c r="E16" s="53">
        <v>548</v>
      </c>
      <c r="F16" s="53">
        <v>549</v>
      </c>
      <c r="G16" s="53">
        <v>564</v>
      </c>
      <c r="H16" s="53">
        <v>576</v>
      </c>
      <c r="I16" s="52">
        <f t="shared" si="0"/>
        <v>571.28571428571433</v>
      </c>
    </row>
    <row r="17" spans="1:9" ht="12" customHeight="1" x14ac:dyDescent="0.2">
      <c r="A17" s="51" t="str">
        <f>'Pregnant Women Participating'!A17</f>
        <v>District of Columbia</v>
      </c>
      <c r="B17" s="53">
        <v>300</v>
      </c>
      <c r="C17" s="53">
        <v>317</v>
      </c>
      <c r="D17" s="53">
        <v>303</v>
      </c>
      <c r="E17" s="53">
        <v>311</v>
      </c>
      <c r="F17" s="53">
        <v>309</v>
      </c>
      <c r="G17" s="53">
        <v>324</v>
      </c>
      <c r="H17" s="53">
        <v>341</v>
      </c>
      <c r="I17" s="52">
        <f t="shared" si="0"/>
        <v>315</v>
      </c>
    </row>
    <row r="18" spans="1:9" ht="12" customHeight="1" x14ac:dyDescent="0.2">
      <c r="A18" s="51" t="str">
        <f>'Pregnant Women Participating'!A18</f>
        <v>Maryland</v>
      </c>
      <c r="B18" s="53">
        <v>4584</v>
      </c>
      <c r="C18" s="53">
        <v>4395</v>
      </c>
      <c r="D18" s="53">
        <v>4354</v>
      </c>
      <c r="E18" s="53">
        <v>4387</v>
      </c>
      <c r="F18" s="53">
        <v>4421</v>
      </c>
      <c r="G18" s="53">
        <v>4600</v>
      </c>
      <c r="H18" s="53">
        <v>4710</v>
      </c>
      <c r="I18" s="52">
        <f t="shared" si="0"/>
        <v>4493</v>
      </c>
    </row>
    <row r="19" spans="1:9" ht="12" customHeight="1" x14ac:dyDescent="0.2">
      <c r="A19" s="51" t="str">
        <f>'Pregnant Women Participating'!A19</f>
        <v>New Jersey</v>
      </c>
      <c r="B19" s="53">
        <v>5739</v>
      </c>
      <c r="C19" s="53">
        <v>5724</v>
      </c>
      <c r="D19" s="53">
        <v>5628</v>
      </c>
      <c r="E19" s="53">
        <v>5744</v>
      </c>
      <c r="F19" s="53">
        <v>5946</v>
      </c>
      <c r="G19" s="53">
        <v>5997</v>
      </c>
      <c r="H19" s="53">
        <v>6069</v>
      </c>
      <c r="I19" s="52">
        <f t="shared" si="0"/>
        <v>5835.2857142857147</v>
      </c>
    </row>
    <row r="20" spans="1:9" ht="12" customHeight="1" x14ac:dyDescent="0.2">
      <c r="A20" s="51" t="str">
        <f>'Pregnant Women Participating'!A20</f>
        <v>Pennsylvania</v>
      </c>
      <c r="B20" s="53">
        <v>5968</v>
      </c>
      <c r="C20" s="53">
        <v>5881</v>
      </c>
      <c r="D20" s="53">
        <v>5722</v>
      </c>
      <c r="E20" s="53">
        <v>5774</v>
      </c>
      <c r="F20" s="53">
        <v>5769</v>
      </c>
      <c r="G20" s="53">
        <v>5815</v>
      </c>
      <c r="H20" s="53">
        <v>5920</v>
      </c>
      <c r="I20" s="52">
        <f t="shared" si="0"/>
        <v>5835.5714285714284</v>
      </c>
    </row>
    <row r="21" spans="1:9" ht="12" customHeight="1" x14ac:dyDescent="0.2">
      <c r="A21" s="51" t="str">
        <f>'Pregnant Women Participating'!A21</f>
        <v>Puerto Rico</v>
      </c>
      <c r="B21" s="53">
        <v>2619</v>
      </c>
      <c r="C21" s="53">
        <v>2533</v>
      </c>
      <c r="D21" s="53">
        <v>2496</v>
      </c>
      <c r="E21" s="53">
        <v>2473</v>
      </c>
      <c r="F21" s="53">
        <v>2503</v>
      </c>
      <c r="G21" s="53">
        <v>2485</v>
      </c>
      <c r="H21" s="53">
        <v>2489</v>
      </c>
      <c r="I21" s="52">
        <f t="shared" si="0"/>
        <v>2514</v>
      </c>
    </row>
    <row r="22" spans="1:9" ht="12" customHeight="1" x14ac:dyDescent="0.2">
      <c r="A22" s="51" t="str">
        <f>'Pregnant Women Participating'!A22</f>
        <v>Virginia</v>
      </c>
      <c r="B22" s="53">
        <v>3594</v>
      </c>
      <c r="C22" s="53">
        <v>3513</v>
      </c>
      <c r="D22" s="53">
        <v>3497</v>
      </c>
      <c r="E22" s="53">
        <v>3521</v>
      </c>
      <c r="F22" s="53">
        <v>3462</v>
      </c>
      <c r="G22" s="53">
        <v>3584</v>
      </c>
      <c r="H22" s="53">
        <v>3704</v>
      </c>
      <c r="I22" s="52">
        <f t="shared" si="0"/>
        <v>3553.5714285714284</v>
      </c>
    </row>
    <row r="23" spans="1:9" ht="12" customHeight="1" x14ac:dyDescent="0.2">
      <c r="A23" s="51" t="str">
        <f>'Pregnant Women Participating'!A23</f>
        <v>West Virginia</v>
      </c>
      <c r="B23" s="53">
        <v>1258</v>
      </c>
      <c r="C23" s="53">
        <v>1222</v>
      </c>
      <c r="D23" s="53">
        <v>1179</v>
      </c>
      <c r="E23" s="53">
        <v>1209</v>
      </c>
      <c r="F23" s="53">
        <v>1211</v>
      </c>
      <c r="G23" s="53">
        <v>1228</v>
      </c>
      <c r="H23" s="53">
        <v>1283</v>
      </c>
      <c r="I23" s="52">
        <f t="shared" si="0"/>
        <v>1227.1428571428571</v>
      </c>
    </row>
    <row r="24" spans="1:9" s="57" customFormat="1" ht="24.75" customHeight="1" x14ac:dyDescent="0.2">
      <c r="A24" s="54" t="str">
        <f>'Pregnant Women Participating'!A24</f>
        <v>Mid-Atlantic Region</v>
      </c>
      <c r="B24" s="56">
        <v>24657</v>
      </c>
      <c r="C24" s="56">
        <v>24182</v>
      </c>
      <c r="D24" s="56">
        <v>23749</v>
      </c>
      <c r="E24" s="56">
        <v>23967</v>
      </c>
      <c r="F24" s="56">
        <v>24170</v>
      </c>
      <c r="G24" s="56">
        <v>24597</v>
      </c>
      <c r="H24" s="56">
        <v>25092</v>
      </c>
      <c r="I24" s="55">
        <f t="shared" si="0"/>
        <v>24344.857142857141</v>
      </c>
    </row>
    <row r="25" spans="1:9" ht="12" customHeight="1" x14ac:dyDescent="0.2">
      <c r="A25" s="51" t="str">
        <f>'Pregnant Women Participating'!A25</f>
        <v>Alabama</v>
      </c>
      <c r="B25" s="53">
        <v>2442</v>
      </c>
      <c r="C25" s="53">
        <v>2403</v>
      </c>
      <c r="D25" s="53">
        <v>2351</v>
      </c>
      <c r="E25" s="53">
        <v>2364</v>
      </c>
      <c r="F25" s="53">
        <v>2456</v>
      </c>
      <c r="G25" s="53">
        <v>2515</v>
      </c>
      <c r="H25" s="53">
        <v>2527</v>
      </c>
      <c r="I25" s="52">
        <f t="shared" si="0"/>
        <v>2436.8571428571427</v>
      </c>
    </row>
    <row r="26" spans="1:9" ht="12" customHeight="1" x14ac:dyDescent="0.2">
      <c r="A26" s="51" t="str">
        <f>'Pregnant Women Participating'!A26</f>
        <v>Florida</v>
      </c>
      <c r="B26" s="53">
        <v>14963</v>
      </c>
      <c r="C26" s="53">
        <v>14737</v>
      </c>
      <c r="D26" s="53">
        <v>14602</v>
      </c>
      <c r="E26" s="53">
        <v>14858</v>
      </c>
      <c r="F26" s="53">
        <v>15159</v>
      </c>
      <c r="G26" s="53">
        <v>15342</v>
      </c>
      <c r="H26" s="53">
        <v>15285</v>
      </c>
      <c r="I26" s="52">
        <f t="shared" si="0"/>
        <v>14992.285714285714</v>
      </c>
    </row>
    <row r="27" spans="1:9" ht="12" customHeight="1" x14ac:dyDescent="0.2">
      <c r="A27" s="51" t="str">
        <f>'Pregnant Women Participating'!A27</f>
        <v>Georgia</v>
      </c>
      <c r="B27" s="53">
        <v>7276</v>
      </c>
      <c r="C27" s="53">
        <v>7241</v>
      </c>
      <c r="D27" s="53">
        <v>7236</v>
      </c>
      <c r="E27" s="53">
        <v>7303</v>
      </c>
      <c r="F27" s="53">
        <v>7441</v>
      </c>
      <c r="G27" s="53">
        <v>7675</v>
      </c>
      <c r="H27" s="53">
        <v>7730</v>
      </c>
      <c r="I27" s="52">
        <f t="shared" si="0"/>
        <v>7414.5714285714284</v>
      </c>
    </row>
    <row r="28" spans="1:9" ht="12" customHeight="1" x14ac:dyDescent="0.2">
      <c r="A28" s="51" t="str">
        <f>'Pregnant Women Participating'!A28</f>
        <v>Kentucky</v>
      </c>
      <c r="B28" s="53">
        <v>2751</v>
      </c>
      <c r="C28" s="53">
        <v>2758</v>
      </c>
      <c r="D28" s="53">
        <v>2740</v>
      </c>
      <c r="E28" s="53">
        <v>2768</v>
      </c>
      <c r="F28" s="53">
        <v>2763</v>
      </c>
      <c r="G28" s="53">
        <v>2767</v>
      </c>
      <c r="H28" s="53">
        <v>2902</v>
      </c>
      <c r="I28" s="52">
        <f t="shared" si="0"/>
        <v>2778.4285714285716</v>
      </c>
    </row>
    <row r="29" spans="1:9" ht="12" customHeight="1" x14ac:dyDescent="0.2">
      <c r="A29" s="51" t="str">
        <f>'Pregnant Women Participating'!A29</f>
        <v>Mississippi</v>
      </c>
      <c r="B29" s="53">
        <v>1048</v>
      </c>
      <c r="C29" s="53">
        <v>1040</v>
      </c>
      <c r="D29" s="53">
        <v>1022</v>
      </c>
      <c r="E29" s="53">
        <v>1047</v>
      </c>
      <c r="F29" s="53">
        <v>1047</v>
      </c>
      <c r="G29" s="53">
        <v>1100</v>
      </c>
      <c r="H29" s="53">
        <v>1100</v>
      </c>
      <c r="I29" s="52">
        <f t="shared" si="0"/>
        <v>1057.7142857142858</v>
      </c>
    </row>
    <row r="30" spans="1:9" ht="12" customHeight="1" x14ac:dyDescent="0.2">
      <c r="A30" s="51" t="str">
        <f>'Pregnant Women Participating'!A30</f>
        <v>North Carolina</v>
      </c>
      <c r="B30" s="53">
        <v>9826</v>
      </c>
      <c r="C30" s="53">
        <v>9718</v>
      </c>
      <c r="D30" s="53">
        <v>9658</v>
      </c>
      <c r="E30" s="53">
        <v>9763</v>
      </c>
      <c r="F30" s="53">
        <v>9815</v>
      </c>
      <c r="G30" s="53">
        <v>10131</v>
      </c>
      <c r="H30" s="53">
        <v>9926</v>
      </c>
      <c r="I30" s="52">
        <f t="shared" si="0"/>
        <v>9833.8571428571431</v>
      </c>
    </row>
    <row r="31" spans="1:9" ht="12" customHeight="1" x14ac:dyDescent="0.2">
      <c r="A31" s="51" t="str">
        <f>'Pregnant Women Participating'!A31</f>
        <v>South Carolina</v>
      </c>
      <c r="B31" s="53">
        <v>2687</v>
      </c>
      <c r="C31" s="53">
        <v>2615</v>
      </c>
      <c r="D31" s="53">
        <v>2554</v>
      </c>
      <c r="E31" s="53">
        <v>2571</v>
      </c>
      <c r="F31" s="53">
        <v>2644</v>
      </c>
      <c r="G31" s="53">
        <v>2703</v>
      </c>
      <c r="H31" s="53">
        <v>2802</v>
      </c>
      <c r="I31" s="52">
        <f t="shared" si="0"/>
        <v>2653.7142857142858</v>
      </c>
    </row>
    <row r="32" spans="1:9" ht="12" customHeight="1" x14ac:dyDescent="0.2">
      <c r="A32" s="51" t="str">
        <f>'Pregnant Women Participating'!A32</f>
        <v>Tennessee</v>
      </c>
      <c r="B32" s="53">
        <v>5041</v>
      </c>
      <c r="C32" s="53">
        <v>5027</v>
      </c>
      <c r="D32" s="53">
        <v>5084</v>
      </c>
      <c r="E32" s="53">
        <v>5217</v>
      </c>
      <c r="F32" s="53">
        <v>5362</v>
      </c>
      <c r="G32" s="53">
        <v>5523</v>
      </c>
      <c r="H32" s="53">
        <v>5661</v>
      </c>
      <c r="I32" s="52">
        <f t="shared" si="0"/>
        <v>5273.5714285714284</v>
      </c>
    </row>
    <row r="33" spans="1:9" ht="12" customHeight="1" x14ac:dyDescent="0.2">
      <c r="A33" s="51" t="str">
        <f>'Pregnant Women Participating'!A33</f>
        <v>Choctaw Indians, MS</v>
      </c>
      <c r="B33" s="53">
        <v>7</v>
      </c>
      <c r="C33" s="53">
        <v>7</v>
      </c>
      <c r="D33" s="53">
        <v>7</v>
      </c>
      <c r="E33" s="53">
        <v>6</v>
      </c>
      <c r="F33" s="53">
        <v>8</v>
      </c>
      <c r="G33" s="53">
        <v>7</v>
      </c>
      <c r="H33" s="53">
        <v>6</v>
      </c>
      <c r="I33" s="52">
        <f t="shared" si="0"/>
        <v>6.8571428571428568</v>
      </c>
    </row>
    <row r="34" spans="1:9" ht="12" customHeight="1" x14ac:dyDescent="0.2">
      <c r="A34" s="51" t="str">
        <f>'Pregnant Women Participating'!A34</f>
        <v>Eastern Cherokee, NC</v>
      </c>
      <c r="B34" s="53">
        <v>27</v>
      </c>
      <c r="C34" s="53">
        <v>27</v>
      </c>
      <c r="D34" s="53">
        <v>27</v>
      </c>
      <c r="E34" s="53">
        <v>29</v>
      </c>
      <c r="F34" s="53">
        <v>29</v>
      </c>
      <c r="G34" s="53">
        <v>33</v>
      </c>
      <c r="H34" s="53">
        <v>31</v>
      </c>
      <c r="I34" s="52">
        <f t="shared" si="0"/>
        <v>29</v>
      </c>
    </row>
    <row r="35" spans="1:9" s="57" customFormat="1" ht="24.75" customHeight="1" x14ac:dyDescent="0.2">
      <c r="A35" s="54" t="str">
        <f>'Pregnant Women Participating'!A35</f>
        <v>Southeast Region</v>
      </c>
      <c r="B35" s="56">
        <v>46068</v>
      </c>
      <c r="C35" s="56">
        <v>45573</v>
      </c>
      <c r="D35" s="56">
        <v>45281</v>
      </c>
      <c r="E35" s="56">
        <v>45926</v>
      </c>
      <c r="F35" s="56">
        <v>46724</v>
      </c>
      <c r="G35" s="56">
        <v>47796</v>
      </c>
      <c r="H35" s="56">
        <v>47970</v>
      </c>
      <c r="I35" s="55">
        <f t="shared" si="0"/>
        <v>46476.857142857145</v>
      </c>
    </row>
    <row r="36" spans="1:9" ht="12" customHeight="1" x14ac:dyDescent="0.2">
      <c r="A36" s="51" t="str">
        <f>'Pregnant Women Participating'!A36</f>
        <v>Illinois</v>
      </c>
      <c r="B36" s="53">
        <v>5176</v>
      </c>
      <c r="C36" s="53">
        <v>5102</v>
      </c>
      <c r="D36" s="53">
        <v>5069</v>
      </c>
      <c r="E36" s="53">
        <v>5200</v>
      </c>
      <c r="F36" s="53">
        <v>5196</v>
      </c>
      <c r="G36" s="53">
        <v>5254</v>
      </c>
      <c r="H36" s="53">
        <v>5365</v>
      </c>
      <c r="I36" s="52">
        <f t="shared" si="0"/>
        <v>5194.5714285714284</v>
      </c>
    </row>
    <row r="37" spans="1:9" ht="12" customHeight="1" x14ac:dyDescent="0.2">
      <c r="A37" s="51" t="str">
        <f>'Pregnant Women Participating'!A37</f>
        <v>Indiana</v>
      </c>
      <c r="B37" s="53">
        <v>6507</v>
      </c>
      <c r="C37" s="53">
        <v>6385</v>
      </c>
      <c r="D37" s="53">
        <v>6354</v>
      </c>
      <c r="E37" s="53">
        <v>6475</v>
      </c>
      <c r="F37" s="53">
        <v>6585</v>
      </c>
      <c r="G37" s="53">
        <v>6621</v>
      </c>
      <c r="H37" s="53">
        <v>6718</v>
      </c>
      <c r="I37" s="52">
        <f t="shared" si="0"/>
        <v>6520.7142857142853</v>
      </c>
    </row>
    <row r="38" spans="1:9" ht="12" customHeight="1" x14ac:dyDescent="0.2">
      <c r="A38" s="51" t="str">
        <f>'Pregnant Women Participating'!A38</f>
        <v>Iowa</v>
      </c>
      <c r="B38" s="53">
        <v>2619</v>
      </c>
      <c r="C38" s="53">
        <v>2580</v>
      </c>
      <c r="D38" s="53">
        <v>2529</v>
      </c>
      <c r="E38" s="53">
        <v>2489</v>
      </c>
      <c r="F38" s="53">
        <v>2476</v>
      </c>
      <c r="G38" s="53">
        <v>2496</v>
      </c>
      <c r="H38" s="53">
        <v>2565</v>
      </c>
      <c r="I38" s="52">
        <f t="shared" si="0"/>
        <v>2536.2857142857142</v>
      </c>
    </row>
    <row r="39" spans="1:9" ht="12" customHeight="1" x14ac:dyDescent="0.2">
      <c r="A39" s="51" t="str">
        <f>'Pregnant Women Participating'!A39</f>
        <v>Michigan</v>
      </c>
      <c r="B39" s="53">
        <v>7755</v>
      </c>
      <c r="C39" s="53">
        <v>7669</v>
      </c>
      <c r="D39" s="53">
        <v>7528</v>
      </c>
      <c r="E39" s="53">
        <v>7642</v>
      </c>
      <c r="F39" s="53">
        <v>7564</v>
      </c>
      <c r="G39" s="53">
        <v>7638</v>
      </c>
      <c r="H39" s="53">
        <v>7799</v>
      </c>
      <c r="I39" s="52">
        <f t="shared" si="0"/>
        <v>7656.4285714285716</v>
      </c>
    </row>
    <row r="40" spans="1:9" ht="12" customHeight="1" x14ac:dyDescent="0.2">
      <c r="A40" s="51" t="str">
        <f>'Pregnant Women Participating'!A40</f>
        <v>Minnesota</v>
      </c>
      <c r="B40" s="53">
        <v>4523</v>
      </c>
      <c r="C40" s="53">
        <v>4431</v>
      </c>
      <c r="D40" s="53">
        <v>4399</v>
      </c>
      <c r="E40" s="53">
        <v>4496</v>
      </c>
      <c r="F40" s="53">
        <v>4482</v>
      </c>
      <c r="G40" s="53">
        <v>4534</v>
      </c>
      <c r="H40" s="53">
        <v>4552</v>
      </c>
      <c r="I40" s="52">
        <f t="shared" si="0"/>
        <v>4488.1428571428569</v>
      </c>
    </row>
    <row r="41" spans="1:9" ht="12" customHeight="1" x14ac:dyDescent="0.2">
      <c r="A41" s="51" t="str">
        <f>'Pregnant Women Participating'!A41</f>
        <v>Ohio</v>
      </c>
      <c r="B41" s="53">
        <v>6096</v>
      </c>
      <c r="C41" s="53">
        <v>6129</v>
      </c>
      <c r="D41" s="53">
        <v>6031</v>
      </c>
      <c r="E41" s="53">
        <v>6016</v>
      </c>
      <c r="F41" s="53">
        <v>6079</v>
      </c>
      <c r="G41" s="53">
        <v>6087</v>
      </c>
      <c r="H41" s="53">
        <v>6213</v>
      </c>
      <c r="I41" s="52">
        <f t="shared" si="0"/>
        <v>6093</v>
      </c>
    </row>
    <row r="42" spans="1:9" ht="12" customHeight="1" x14ac:dyDescent="0.2">
      <c r="A42" s="51" t="str">
        <f>'Pregnant Women Participating'!A42</f>
        <v>Wisconsin</v>
      </c>
      <c r="B42" s="53">
        <v>3811</v>
      </c>
      <c r="C42" s="53">
        <v>3762</v>
      </c>
      <c r="D42" s="53">
        <v>3691</v>
      </c>
      <c r="E42" s="53">
        <v>3773</v>
      </c>
      <c r="F42" s="53">
        <v>3837</v>
      </c>
      <c r="G42" s="53">
        <v>3835</v>
      </c>
      <c r="H42" s="53">
        <v>3858</v>
      </c>
      <c r="I42" s="52">
        <f t="shared" si="0"/>
        <v>3795.2857142857142</v>
      </c>
    </row>
    <row r="43" spans="1:9" s="57" customFormat="1" ht="24.75" customHeight="1" x14ac:dyDescent="0.2">
      <c r="A43" s="54" t="str">
        <f>'Pregnant Women Participating'!A43</f>
        <v>Midwest Region</v>
      </c>
      <c r="B43" s="56">
        <v>36487</v>
      </c>
      <c r="C43" s="56">
        <v>36058</v>
      </c>
      <c r="D43" s="56">
        <v>35601</v>
      </c>
      <c r="E43" s="56">
        <v>36091</v>
      </c>
      <c r="F43" s="56">
        <v>36219</v>
      </c>
      <c r="G43" s="56">
        <v>36465</v>
      </c>
      <c r="H43" s="56">
        <v>37070</v>
      </c>
      <c r="I43" s="55">
        <f t="shared" si="0"/>
        <v>36284.428571428572</v>
      </c>
    </row>
    <row r="44" spans="1:9" ht="12" customHeight="1" x14ac:dyDescent="0.2">
      <c r="A44" s="51" t="str">
        <f>'Pregnant Women Participating'!A44</f>
        <v>Arizona</v>
      </c>
      <c r="B44" s="53">
        <v>4674</v>
      </c>
      <c r="C44" s="53">
        <v>4620</v>
      </c>
      <c r="D44" s="53">
        <v>4564</v>
      </c>
      <c r="E44" s="53">
        <v>4665</v>
      </c>
      <c r="F44" s="53">
        <v>4660</v>
      </c>
      <c r="G44" s="53">
        <v>4697</v>
      </c>
      <c r="H44" s="53">
        <v>4689</v>
      </c>
      <c r="I44" s="52">
        <f t="shared" si="0"/>
        <v>4652.7142857142853</v>
      </c>
    </row>
    <row r="45" spans="1:9" ht="12" customHeight="1" x14ac:dyDescent="0.2">
      <c r="A45" s="51" t="str">
        <f>'Pregnant Women Participating'!A45</f>
        <v>Arkansas</v>
      </c>
      <c r="B45" s="53">
        <v>2195</v>
      </c>
      <c r="C45" s="53">
        <v>2137</v>
      </c>
      <c r="D45" s="53">
        <v>2101</v>
      </c>
      <c r="E45" s="53">
        <v>2152</v>
      </c>
      <c r="F45" s="53">
        <v>2187</v>
      </c>
      <c r="G45" s="53">
        <v>2227</v>
      </c>
      <c r="H45" s="53">
        <v>2252</v>
      </c>
      <c r="I45" s="52">
        <f t="shared" si="0"/>
        <v>2178.7142857142858</v>
      </c>
    </row>
    <row r="46" spans="1:9" ht="12" customHeight="1" x14ac:dyDescent="0.2">
      <c r="A46" s="51" t="str">
        <f>'Pregnant Women Participating'!A46</f>
        <v>Louisiana</v>
      </c>
      <c r="B46" s="53">
        <v>2390</v>
      </c>
      <c r="C46" s="53">
        <v>2349</v>
      </c>
      <c r="D46" s="53">
        <v>2330</v>
      </c>
      <c r="E46" s="53">
        <v>2335</v>
      </c>
      <c r="F46" s="53">
        <v>2383</v>
      </c>
      <c r="G46" s="53">
        <v>2388</v>
      </c>
      <c r="H46" s="53">
        <v>2481</v>
      </c>
      <c r="I46" s="52">
        <f t="shared" si="0"/>
        <v>2379.4285714285716</v>
      </c>
    </row>
    <row r="47" spans="1:9" ht="12" customHeight="1" x14ac:dyDescent="0.2">
      <c r="A47" s="51" t="str">
        <f>'Pregnant Women Participating'!A47</f>
        <v>New Mexico</v>
      </c>
      <c r="B47" s="53">
        <v>2179</v>
      </c>
      <c r="C47" s="53">
        <v>2143</v>
      </c>
      <c r="D47" s="53">
        <v>2162</v>
      </c>
      <c r="E47" s="53">
        <v>2203</v>
      </c>
      <c r="F47" s="53">
        <v>2325</v>
      </c>
      <c r="G47" s="53">
        <v>2322</v>
      </c>
      <c r="H47" s="53">
        <v>2377</v>
      </c>
      <c r="I47" s="52">
        <f t="shared" si="0"/>
        <v>2244.4285714285716</v>
      </c>
    </row>
    <row r="48" spans="1:9" ht="12" customHeight="1" x14ac:dyDescent="0.2">
      <c r="A48" s="51" t="str">
        <f>'Pregnant Women Participating'!A48</f>
        <v>Oklahoma</v>
      </c>
      <c r="B48" s="53">
        <v>3521</v>
      </c>
      <c r="C48" s="53">
        <v>3435</v>
      </c>
      <c r="D48" s="53">
        <v>3378</v>
      </c>
      <c r="E48" s="53">
        <v>3406</v>
      </c>
      <c r="F48" s="53">
        <v>3385</v>
      </c>
      <c r="G48" s="53">
        <v>3522</v>
      </c>
      <c r="H48" s="53">
        <v>2940</v>
      </c>
      <c r="I48" s="52">
        <f t="shared" si="0"/>
        <v>3369.5714285714284</v>
      </c>
    </row>
    <row r="49" spans="1:9" ht="12" customHeight="1" x14ac:dyDescent="0.2">
      <c r="A49" s="51" t="str">
        <f>'Pregnant Women Participating'!A49</f>
        <v>Texas</v>
      </c>
      <c r="B49" s="53">
        <v>21863</v>
      </c>
      <c r="C49" s="53">
        <v>21619</v>
      </c>
      <c r="D49" s="53">
        <v>21454</v>
      </c>
      <c r="E49" s="53">
        <v>21664</v>
      </c>
      <c r="F49" s="53">
        <v>22155</v>
      </c>
      <c r="G49" s="53">
        <v>22515</v>
      </c>
      <c r="H49" s="53">
        <v>22962</v>
      </c>
      <c r="I49" s="52">
        <f t="shared" si="0"/>
        <v>22033.142857142859</v>
      </c>
    </row>
    <row r="50" spans="1:9" ht="12" customHeight="1" x14ac:dyDescent="0.2">
      <c r="A50" s="51" t="str">
        <f>'Pregnant Women Participating'!A50</f>
        <v>Utah</v>
      </c>
      <c r="B50" s="53">
        <v>3475</v>
      </c>
      <c r="C50" s="53">
        <v>3489</v>
      </c>
      <c r="D50" s="53">
        <v>3469</v>
      </c>
      <c r="E50" s="53">
        <v>3525</v>
      </c>
      <c r="F50" s="53">
        <v>3529</v>
      </c>
      <c r="G50" s="53">
        <v>3587</v>
      </c>
      <c r="H50" s="53">
        <v>3567</v>
      </c>
      <c r="I50" s="52">
        <f t="shared" si="0"/>
        <v>3520.1428571428573</v>
      </c>
    </row>
    <row r="51" spans="1:9" ht="12" customHeight="1" x14ac:dyDescent="0.2">
      <c r="A51" s="51" t="str">
        <f>'Pregnant Women Participating'!A51</f>
        <v>Inter-Tribal Council, AZ</v>
      </c>
      <c r="B51" s="53">
        <v>174</v>
      </c>
      <c r="C51" s="53">
        <v>167</v>
      </c>
      <c r="D51" s="53">
        <v>166</v>
      </c>
      <c r="E51" s="53">
        <v>178</v>
      </c>
      <c r="F51" s="53">
        <v>170</v>
      </c>
      <c r="G51" s="53">
        <v>175</v>
      </c>
      <c r="H51" s="53">
        <v>181</v>
      </c>
      <c r="I51" s="52">
        <f t="shared" si="0"/>
        <v>173</v>
      </c>
    </row>
    <row r="52" spans="1:9" ht="12" customHeight="1" x14ac:dyDescent="0.2">
      <c r="A52" s="51" t="str">
        <f>'Pregnant Women Participating'!A52</f>
        <v>Navajo Nation, AZ</v>
      </c>
      <c r="B52" s="53">
        <v>195</v>
      </c>
      <c r="C52" s="53">
        <v>184</v>
      </c>
      <c r="D52" s="53">
        <v>182</v>
      </c>
      <c r="E52" s="53">
        <v>175</v>
      </c>
      <c r="F52" s="53">
        <v>178</v>
      </c>
      <c r="G52" s="53">
        <v>185</v>
      </c>
      <c r="H52" s="53">
        <v>185</v>
      </c>
      <c r="I52" s="52">
        <f t="shared" si="0"/>
        <v>183.42857142857142</v>
      </c>
    </row>
    <row r="53" spans="1:9" ht="12" customHeight="1" x14ac:dyDescent="0.2">
      <c r="A53" s="51" t="str">
        <f>'Pregnant Women Participating'!A53</f>
        <v>Acoma, Canoncito &amp; Laguna, NM</v>
      </c>
      <c r="B53" s="53">
        <v>16</v>
      </c>
      <c r="C53" s="53">
        <v>17</v>
      </c>
      <c r="D53" s="53">
        <v>19</v>
      </c>
      <c r="E53" s="53">
        <v>14</v>
      </c>
      <c r="F53" s="53">
        <v>11</v>
      </c>
      <c r="G53" s="53">
        <v>10</v>
      </c>
      <c r="H53" s="53">
        <v>12</v>
      </c>
      <c r="I53" s="52">
        <f t="shared" si="0"/>
        <v>14.142857142857142</v>
      </c>
    </row>
    <row r="54" spans="1:9" ht="12" customHeight="1" x14ac:dyDescent="0.2">
      <c r="A54" s="51" t="str">
        <f>'Pregnant Women Participating'!A54</f>
        <v>Eight Northern Pueblos, NM</v>
      </c>
      <c r="B54" s="53">
        <v>11</v>
      </c>
      <c r="C54" s="53">
        <v>13</v>
      </c>
      <c r="D54" s="53">
        <v>12</v>
      </c>
      <c r="E54" s="53">
        <v>11</v>
      </c>
      <c r="F54" s="53">
        <v>10</v>
      </c>
      <c r="G54" s="53">
        <v>11</v>
      </c>
      <c r="H54" s="53">
        <v>12</v>
      </c>
      <c r="I54" s="52">
        <f t="shared" si="0"/>
        <v>11.428571428571429</v>
      </c>
    </row>
    <row r="55" spans="1:9" ht="12" customHeight="1" x14ac:dyDescent="0.2">
      <c r="A55" s="51" t="str">
        <f>'Pregnant Women Participating'!A55</f>
        <v>Five Sandoval Pueblos, NM</v>
      </c>
      <c r="B55" s="53">
        <v>4</v>
      </c>
      <c r="C55" s="53">
        <v>4</v>
      </c>
      <c r="D55" s="53">
        <v>5</v>
      </c>
      <c r="E55" s="53">
        <v>4</v>
      </c>
      <c r="F55" s="53">
        <v>5</v>
      </c>
      <c r="G55" s="53">
        <v>3</v>
      </c>
      <c r="H55" s="53">
        <v>4</v>
      </c>
      <c r="I55" s="52">
        <f t="shared" si="0"/>
        <v>4.1428571428571432</v>
      </c>
    </row>
    <row r="56" spans="1:9" ht="12" customHeight="1" x14ac:dyDescent="0.2">
      <c r="A56" s="51" t="str">
        <f>'Pregnant Women Participating'!A56</f>
        <v>Isleta Pueblo, NM</v>
      </c>
      <c r="B56" s="53">
        <v>45</v>
      </c>
      <c r="C56" s="53">
        <v>38</v>
      </c>
      <c r="D56" s="53">
        <v>39</v>
      </c>
      <c r="E56" s="53">
        <v>49</v>
      </c>
      <c r="F56" s="53">
        <v>52</v>
      </c>
      <c r="G56" s="53">
        <v>44</v>
      </c>
      <c r="H56" s="53">
        <v>50</v>
      </c>
      <c r="I56" s="52">
        <f t="shared" si="0"/>
        <v>45.285714285714285</v>
      </c>
    </row>
    <row r="57" spans="1:9" ht="12" customHeight="1" x14ac:dyDescent="0.2">
      <c r="A57" s="51" t="str">
        <f>'Pregnant Women Participating'!A57</f>
        <v>San Felipe Pueblo, NM</v>
      </c>
      <c r="B57" s="53">
        <v>16</v>
      </c>
      <c r="C57" s="53">
        <v>14</v>
      </c>
      <c r="D57" s="53">
        <v>10</v>
      </c>
      <c r="E57" s="53">
        <v>10</v>
      </c>
      <c r="F57" s="53">
        <v>13</v>
      </c>
      <c r="G57" s="53">
        <v>10</v>
      </c>
      <c r="H57" s="53">
        <v>11</v>
      </c>
      <c r="I57" s="52">
        <f t="shared" si="0"/>
        <v>12</v>
      </c>
    </row>
    <row r="58" spans="1:9" ht="12" customHeight="1" x14ac:dyDescent="0.2">
      <c r="A58" s="51" t="str">
        <f>'Pregnant Women Participating'!A58</f>
        <v>Santo Domingo Tribe, NM</v>
      </c>
      <c r="B58" s="53">
        <v>6</v>
      </c>
      <c r="C58" s="53">
        <v>6</v>
      </c>
      <c r="D58" s="53">
        <v>6</v>
      </c>
      <c r="E58" s="53">
        <v>16</v>
      </c>
      <c r="F58" s="53">
        <v>8</v>
      </c>
      <c r="G58" s="53">
        <v>7</v>
      </c>
      <c r="H58" s="53">
        <v>5</v>
      </c>
      <c r="I58" s="52">
        <f t="shared" si="0"/>
        <v>7.7142857142857144</v>
      </c>
    </row>
    <row r="59" spans="1:9" ht="12" customHeight="1" x14ac:dyDescent="0.2">
      <c r="A59" s="51" t="str">
        <f>'Pregnant Women Participating'!A59</f>
        <v>Zuni Pueblo, NM</v>
      </c>
      <c r="B59" s="53">
        <v>42</v>
      </c>
      <c r="C59" s="53">
        <v>39</v>
      </c>
      <c r="D59" s="53">
        <v>37</v>
      </c>
      <c r="E59" s="53">
        <v>42</v>
      </c>
      <c r="F59" s="53">
        <v>43</v>
      </c>
      <c r="G59" s="53">
        <v>38</v>
      </c>
      <c r="H59" s="53">
        <v>39</v>
      </c>
      <c r="I59" s="52">
        <f t="shared" si="0"/>
        <v>40</v>
      </c>
    </row>
    <row r="60" spans="1:9" ht="12" customHeight="1" x14ac:dyDescent="0.2">
      <c r="A60" s="51" t="str">
        <f>'Pregnant Women Participating'!A60</f>
        <v>Cherokee Nation, OK</v>
      </c>
      <c r="B60" s="53">
        <v>245</v>
      </c>
      <c r="C60" s="53">
        <v>235</v>
      </c>
      <c r="D60" s="53">
        <v>225</v>
      </c>
      <c r="E60" s="53">
        <v>236</v>
      </c>
      <c r="F60" s="53">
        <v>228</v>
      </c>
      <c r="G60" s="53">
        <v>220</v>
      </c>
      <c r="H60" s="53">
        <v>223</v>
      </c>
      <c r="I60" s="52">
        <f t="shared" si="0"/>
        <v>230.28571428571428</v>
      </c>
    </row>
    <row r="61" spans="1:9" ht="12" customHeight="1" x14ac:dyDescent="0.2">
      <c r="A61" s="51" t="str">
        <f>'Pregnant Women Participating'!A61</f>
        <v>Chickasaw Nation, OK</v>
      </c>
      <c r="B61" s="53">
        <v>173</v>
      </c>
      <c r="C61" s="53">
        <v>180</v>
      </c>
      <c r="D61" s="53">
        <v>170</v>
      </c>
      <c r="E61" s="53">
        <v>185</v>
      </c>
      <c r="F61" s="53">
        <v>191</v>
      </c>
      <c r="G61" s="53">
        <v>177</v>
      </c>
      <c r="H61" s="53">
        <v>176</v>
      </c>
      <c r="I61" s="52">
        <f t="shared" si="0"/>
        <v>178.85714285714286</v>
      </c>
    </row>
    <row r="62" spans="1:9" ht="12" customHeight="1" x14ac:dyDescent="0.2">
      <c r="A62" s="51" t="str">
        <f>'Pregnant Women Participating'!A62</f>
        <v>Choctaw Nation, OK</v>
      </c>
      <c r="B62" s="53">
        <v>158</v>
      </c>
      <c r="C62" s="53">
        <v>162</v>
      </c>
      <c r="D62" s="53">
        <v>164</v>
      </c>
      <c r="E62" s="53">
        <v>166</v>
      </c>
      <c r="F62" s="53">
        <v>153</v>
      </c>
      <c r="G62" s="53">
        <v>150</v>
      </c>
      <c r="H62" s="53">
        <v>156</v>
      </c>
      <c r="I62" s="52">
        <f t="shared" si="0"/>
        <v>158.42857142857142</v>
      </c>
    </row>
    <row r="63" spans="1:9" ht="12" customHeight="1" x14ac:dyDescent="0.2">
      <c r="A63" s="51" t="str">
        <f>'Pregnant Women Participating'!A63</f>
        <v>Citizen Potawatomi Nation, OK</v>
      </c>
      <c r="B63" s="53">
        <v>48</v>
      </c>
      <c r="C63" s="53">
        <v>44</v>
      </c>
      <c r="D63" s="53">
        <v>46</v>
      </c>
      <c r="E63" s="53">
        <v>43</v>
      </c>
      <c r="F63" s="53">
        <v>39</v>
      </c>
      <c r="G63" s="53">
        <v>34</v>
      </c>
      <c r="H63" s="53">
        <v>37</v>
      </c>
      <c r="I63" s="52">
        <f t="shared" si="0"/>
        <v>41.571428571428569</v>
      </c>
    </row>
    <row r="64" spans="1:9" ht="12" customHeight="1" x14ac:dyDescent="0.2">
      <c r="A64" s="51" t="str">
        <f>'Pregnant Women Participating'!A64</f>
        <v>Inter-Tribal Council, OK</v>
      </c>
      <c r="B64" s="53">
        <v>31</v>
      </c>
      <c r="C64" s="53">
        <v>28</v>
      </c>
      <c r="D64" s="53">
        <v>32</v>
      </c>
      <c r="E64" s="53">
        <v>42</v>
      </c>
      <c r="F64" s="53">
        <v>42</v>
      </c>
      <c r="G64" s="53">
        <v>40</v>
      </c>
      <c r="H64" s="53">
        <v>34</v>
      </c>
      <c r="I64" s="52">
        <f t="shared" si="0"/>
        <v>35.571428571428569</v>
      </c>
    </row>
    <row r="65" spans="1:9" ht="12" customHeight="1" x14ac:dyDescent="0.2">
      <c r="A65" s="51" t="str">
        <f>'Pregnant Women Participating'!A65</f>
        <v>Muscogee Creek Nation, OK</v>
      </c>
      <c r="B65" s="53">
        <v>51</v>
      </c>
      <c r="C65" s="53">
        <v>64</v>
      </c>
      <c r="D65" s="53">
        <v>57</v>
      </c>
      <c r="E65" s="53">
        <v>59</v>
      </c>
      <c r="F65" s="53">
        <v>55</v>
      </c>
      <c r="G65" s="53">
        <v>67</v>
      </c>
      <c r="H65" s="53">
        <v>70</v>
      </c>
      <c r="I65" s="52">
        <f t="shared" si="0"/>
        <v>60.428571428571431</v>
      </c>
    </row>
    <row r="66" spans="1:9" ht="12" customHeight="1" x14ac:dyDescent="0.2">
      <c r="A66" s="51" t="str">
        <f>'Pregnant Women Participating'!A66</f>
        <v>Osage Tribal Council, OK</v>
      </c>
      <c r="B66" s="53">
        <v>72</v>
      </c>
      <c r="C66" s="53">
        <v>70</v>
      </c>
      <c r="D66" s="53">
        <v>62</v>
      </c>
      <c r="E66" s="53">
        <v>56</v>
      </c>
      <c r="F66" s="53">
        <v>53</v>
      </c>
      <c r="G66" s="53">
        <v>54</v>
      </c>
      <c r="H66" s="53">
        <v>61</v>
      </c>
      <c r="I66" s="52">
        <f t="shared" si="0"/>
        <v>61.142857142857146</v>
      </c>
    </row>
    <row r="67" spans="1:9" ht="12" customHeight="1" x14ac:dyDescent="0.2">
      <c r="A67" s="51" t="str">
        <f>'Pregnant Women Participating'!A67</f>
        <v>Otoe-Missouria Tribe, OK</v>
      </c>
      <c r="B67" s="53">
        <v>17</v>
      </c>
      <c r="C67" s="53">
        <v>17</v>
      </c>
      <c r="D67" s="53">
        <v>17</v>
      </c>
      <c r="E67" s="53">
        <v>23</v>
      </c>
      <c r="F67" s="53">
        <v>24</v>
      </c>
      <c r="G67" s="53">
        <v>25</v>
      </c>
      <c r="H67" s="53">
        <v>20</v>
      </c>
      <c r="I67" s="52">
        <f t="shared" si="0"/>
        <v>20.428571428571427</v>
      </c>
    </row>
    <row r="68" spans="1:9" ht="12" customHeight="1" x14ac:dyDescent="0.2">
      <c r="A68" s="51" t="str">
        <f>'Pregnant Women Participating'!A68</f>
        <v>Wichita, Caddo &amp; Delaware (WCD), OK</v>
      </c>
      <c r="B68" s="53">
        <v>134</v>
      </c>
      <c r="C68" s="53">
        <v>127</v>
      </c>
      <c r="D68" s="53">
        <v>123</v>
      </c>
      <c r="E68" s="53">
        <v>124</v>
      </c>
      <c r="F68" s="53">
        <v>127</v>
      </c>
      <c r="G68" s="53">
        <v>127</v>
      </c>
      <c r="H68" s="53">
        <v>126</v>
      </c>
      <c r="I68" s="52">
        <f t="shared" si="0"/>
        <v>126.85714285714286</v>
      </c>
    </row>
    <row r="69" spans="1:9" s="57" customFormat="1" ht="24.75" customHeight="1" x14ac:dyDescent="0.2">
      <c r="A69" s="54" t="str">
        <f>'Pregnant Women Participating'!A69</f>
        <v>Southwest Region</v>
      </c>
      <c r="B69" s="56">
        <v>41735</v>
      </c>
      <c r="C69" s="56">
        <v>41201</v>
      </c>
      <c r="D69" s="56">
        <v>40830</v>
      </c>
      <c r="E69" s="56">
        <v>41383</v>
      </c>
      <c r="F69" s="56">
        <v>42026</v>
      </c>
      <c r="G69" s="56">
        <v>42635</v>
      </c>
      <c r="H69" s="56">
        <v>42670</v>
      </c>
      <c r="I69" s="55">
        <f t="shared" si="0"/>
        <v>41782.857142857145</v>
      </c>
    </row>
    <row r="70" spans="1:9" ht="12" customHeight="1" x14ac:dyDescent="0.2">
      <c r="A70" s="51" t="str">
        <f>'Pregnant Women Participating'!A70</f>
        <v>Colorado</v>
      </c>
      <c r="B70" s="52">
        <v>4985</v>
      </c>
      <c r="C70" s="53">
        <v>4942</v>
      </c>
      <c r="D70" s="53">
        <v>4899</v>
      </c>
      <c r="E70" s="53">
        <v>4959</v>
      </c>
      <c r="F70" s="53">
        <v>5080</v>
      </c>
      <c r="G70" s="53">
        <v>5103</v>
      </c>
      <c r="H70" s="53">
        <v>5192</v>
      </c>
      <c r="I70" s="52">
        <f t="shared" si="0"/>
        <v>5022.8571428571431</v>
      </c>
    </row>
    <row r="71" spans="1:9" ht="12" customHeight="1" x14ac:dyDescent="0.2">
      <c r="A71" s="51" t="str">
        <f>'Pregnant Women Participating'!A71</f>
        <v>Kansas</v>
      </c>
      <c r="B71" s="52">
        <v>2316</v>
      </c>
      <c r="C71" s="53">
        <v>2254</v>
      </c>
      <c r="D71" s="53">
        <v>2317</v>
      </c>
      <c r="E71" s="53">
        <v>2361</v>
      </c>
      <c r="F71" s="53">
        <v>2364</v>
      </c>
      <c r="G71" s="53">
        <v>2365</v>
      </c>
      <c r="H71" s="53">
        <v>2417</v>
      </c>
      <c r="I71" s="52">
        <f t="shared" si="0"/>
        <v>2342</v>
      </c>
    </row>
    <row r="72" spans="1:9" ht="12" customHeight="1" x14ac:dyDescent="0.2">
      <c r="A72" s="51" t="str">
        <f>'Pregnant Women Participating'!A72</f>
        <v>Missouri</v>
      </c>
      <c r="B72" s="52">
        <v>4597</v>
      </c>
      <c r="C72" s="53">
        <v>4522</v>
      </c>
      <c r="D72" s="53">
        <v>4583</v>
      </c>
      <c r="E72" s="53">
        <v>4554</v>
      </c>
      <c r="F72" s="53">
        <v>4520</v>
      </c>
      <c r="G72" s="53">
        <v>4601</v>
      </c>
      <c r="H72" s="53">
        <v>4712</v>
      </c>
      <c r="I72" s="52">
        <f t="shared" si="0"/>
        <v>4584.1428571428569</v>
      </c>
    </row>
    <row r="73" spans="1:9" ht="12" customHeight="1" x14ac:dyDescent="0.2">
      <c r="A73" s="51" t="str">
        <f>'Pregnant Women Participating'!A73</f>
        <v>Montana</v>
      </c>
      <c r="B73" s="52">
        <v>809</v>
      </c>
      <c r="C73" s="53">
        <v>784</v>
      </c>
      <c r="D73" s="53">
        <v>792</v>
      </c>
      <c r="E73" s="53">
        <v>806</v>
      </c>
      <c r="F73" s="53">
        <v>832</v>
      </c>
      <c r="G73" s="53">
        <v>825</v>
      </c>
      <c r="H73" s="53">
        <v>824</v>
      </c>
      <c r="I73" s="52">
        <f t="shared" si="0"/>
        <v>810.28571428571433</v>
      </c>
    </row>
    <row r="74" spans="1:9" ht="12" customHeight="1" x14ac:dyDescent="0.2">
      <c r="A74" s="51" t="str">
        <f>'Pregnant Women Participating'!A74</f>
        <v>Nebraska</v>
      </c>
      <c r="B74" s="52">
        <v>1338</v>
      </c>
      <c r="C74" s="53">
        <v>1335</v>
      </c>
      <c r="D74" s="53">
        <v>1282</v>
      </c>
      <c r="E74" s="53">
        <v>1253</v>
      </c>
      <c r="F74" s="53">
        <v>1218</v>
      </c>
      <c r="G74" s="53">
        <v>1206</v>
      </c>
      <c r="H74" s="53">
        <v>1202</v>
      </c>
      <c r="I74" s="52">
        <f t="shared" si="0"/>
        <v>1262</v>
      </c>
    </row>
    <row r="75" spans="1:9" ht="12" customHeight="1" x14ac:dyDescent="0.2">
      <c r="A75" s="51" t="str">
        <f>'Pregnant Women Participating'!A75</f>
        <v>North Dakota</v>
      </c>
      <c r="B75" s="52">
        <v>399</v>
      </c>
      <c r="C75" s="53">
        <v>391</v>
      </c>
      <c r="D75" s="53">
        <v>373</v>
      </c>
      <c r="E75" s="53">
        <v>375</v>
      </c>
      <c r="F75" s="53">
        <v>387</v>
      </c>
      <c r="G75" s="53">
        <v>393</v>
      </c>
      <c r="H75" s="53">
        <v>399</v>
      </c>
      <c r="I75" s="52">
        <f t="shared" si="0"/>
        <v>388.14285714285717</v>
      </c>
    </row>
    <row r="76" spans="1:9" ht="12" customHeight="1" x14ac:dyDescent="0.2">
      <c r="A76" s="51" t="str">
        <f>'Pregnant Women Participating'!A76</f>
        <v>South Dakota</v>
      </c>
      <c r="B76" s="52">
        <v>603</v>
      </c>
      <c r="C76" s="53">
        <v>587</v>
      </c>
      <c r="D76" s="53">
        <v>579</v>
      </c>
      <c r="E76" s="53">
        <v>615</v>
      </c>
      <c r="F76" s="53">
        <v>584</v>
      </c>
      <c r="G76" s="53">
        <v>592</v>
      </c>
      <c r="H76" s="53">
        <v>595</v>
      </c>
      <c r="I76" s="52">
        <f t="shared" si="0"/>
        <v>593.57142857142856</v>
      </c>
    </row>
    <row r="77" spans="1:9" ht="12" customHeight="1" x14ac:dyDescent="0.2">
      <c r="A77" s="51" t="str">
        <f>'Pregnant Women Participating'!A77</f>
        <v>Wyoming</v>
      </c>
      <c r="B77" s="52">
        <v>559</v>
      </c>
      <c r="C77" s="53">
        <v>559</v>
      </c>
      <c r="D77" s="53">
        <v>547</v>
      </c>
      <c r="E77" s="53">
        <v>574</v>
      </c>
      <c r="F77" s="53">
        <v>567</v>
      </c>
      <c r="G77" s="53">
        <v>581</v>
      </c>
      <c r="H77" s="53">
        <v>586</v>
      </c>
      <c r="I77" s="52">
        <f t="shared" si="0"/>
        <v>567.57142857142856</v>
      </c>
    </row>
    <row r="78" spans="1:9" ht="12" customHeight="1" x14ac:dyDescent="0.2">
      <c r="A78" s="51" t="str">
        <f>'Pregnant Women Participating'!A78</f>
        <v>Ute Mountain Ute Tribe, CO</v>
      </c>
      <c r="B78" s="52">
        <v>5</v>
      </c>
      <c r="C78" s="53">
        <v>6</v>
      </c>
      <c r="D78" s="53">
        <v>6</v>
      </c>
      <c r="E78" s="53">
        <v>6</v>
      </c>
      <c r="F78" s="53">
        <v>3</v>
      </c>
      <c r="G78" s="53">
        <v>6</v>
      </c>
      <c r="H78" s="53">
        <v>5</v>
      </c>
      <c r="I78" s="52">
        <f t="shared" si="0"/>
        <v>5.2857142857142856</v>
      </c>
    </row>
    <row r="79" spans="1:9" ht="12" customHeight="1" x14ac:dyDescent="0.2">
      <c r="A79" s="51" t="str">
        <f>'Pregnant Women Participating'!A79</f>
        <v>Omaha Sioux, NE</v>
      </c>
      <c r="B79" s="52">
        <v>6</v>
      </c>
      <c r="C79" s="53">
        <v>5</v>
      </c>
      <c r="D79" s="53">
        <v>6</v>
      </c>
      <c r="E79" s="53">
        <v>3</v>
      </c>
      <c r="F79" s="53">
        <v>3</v>
      </c>
      <c r="G79" s="53">
        <v>3</v>
      </c>
      <c r="H79" s="53">
        <v>3</v>
      </c>
      <c r="I79" s="52">
        <f t="shared" si="0"/>
        <v>4.1428571428571432</v>
      </c>
    </row>
    <row r="80" spans="1:9" ht="12" customHeight="1" x14ac:dyDescent="0.2">
      <c r="A80" s="51" t="str">
        <f>'Pregnant Women Participating'!A80</f>
        <v>Santee Sioux, NE</v>
      </c>
      <c r="B80" s="52">
        <v>1</v>
      </c>
      <c r="C80" s="53">
        <v>1</v>
      </c>
      <c r="D80" s="53">
        <v>1</v>
      </c>
      <c r="E80" s="53">
        <v>1</v>
      </c>
      <c r="F80" s="53">
        <v>1</v>
      </c>
      <c r="G80" s="53">
        <v>1</v>
      </c>
      <c r="H80" s="53">
        <v>1</v>
      </c>
      <c r="I80" s="52">
        <f t="shared" si="0"/>
        <v>1</v>
      </c>
    </row>
    <row r="81" spans="1:9" ht="12" customHeight="1" x14ac:dyDescent="0.2">
      <c r="A81" s="51" t="str">
        <f>'Pregnant Women Participating'!A81</f>
        <v>Winnebago Tribe, NE</v>
      </c>
      <c r="B81" s="52">
        <v>2</v>
      </c>
      <c r="C81" s="53">
        <v>2</v>
      </c>
      <c r="D81" s="53">
        <v>3</v>
      </c>
      <c r="E81" s="53">
        <v>2</v>
      </c>
      <c r="F81" s="53">
        <v>2</v>
      </c>
      <c r="G81" s="53">
        <v>1</v>
      </c>
      <c r="H81" s="53">
        <v>1</v>
      </c>
      <c r="I81" s="52">
        <f t="shared" si="0"/>
        <v>1.8571428571428572</v>
      </c>
    </row>
    <row r="82" spans="1:9" ht="12" customHeight="1" x14ac:dyDescent="0.2">
      <c r="A82" s="51" t="str">
        <f>'Pregnant Women Participating'!A82</f>
        <v>Standing Rock Sioux Tribe, ND</v>
      </c>
      <c r="B82" s="52">
        <v>8</v>
      </c>
      <c r="C82" s="53">
        <v>5</v>
      </c>
      <c r="D82" s="53">
        <v>3</v>
      </c>
      <c r="E82" s="53">
        <v>3</v>
      </c>
      <c r="F82" s="53">
        <v>3</v>
      </c>
      <c r="G82" s="53">
        <v>2</v>
      </c>
      <c r="H82" s="53">
        <v>1</v>
      </c>
      <c r="I82" s="52">
        <f t="shared" si="0"/>
        <v>3.5714285714285716</v>
      </c>
    </row>
    <row r="83" spans="1:9" ht="12" customHeight="1" x14ac:dyDescent="0.2">
      <c r="A83" s="51" t="str">
        <f>'Pregnant Women Participating'!A83</f>
        <v>Three Affiliated Tribes, ND</v>
      </c>
      <c r="B83" s="52">
        <v>2</v>
      </c>
      <c r="C83" s="53">
        <v>1</v>
      </c>
      <c r="D83" s="53">
        <v>1</v>
      </c>
      <c r="E83" s="53">
        <v>1</v>
      </c>
      <c r="F83" s="53">
        <v>0</v>
      </c>
      <c r="G83" s="53">
        <v>2</v>
      </c>
      <c r="H83" s="53">
        <v>2</v>
      </c>
      <c r="I83" s="52">
        <f t="shared" si="0"/>
        <v>1.2857142857142858</v>
      </c>
    </row>
    <row r="84" spans="1:9" ht="12" customHeight="1" x14ac:dyDescent="0.2">
      <c r="A84" s="51" t="str">
        <f>'Pregnant Women Participating'!A84</f>
        <v>Cheyenne River Sioux, SD</v>
      </c>
      <c r="B84" s="52">
        <v>10</v>
      </c>
      <c r="C84" s="53">
        <v>6</v>
      </c>
      <c r="D84" s="53">
        <v>8</v>
      </c>
      <c r="E84" s="53">
        <v>9</v>
      </c>
      <c r="F84" s="53">
        <v>11</v>
      </c>
      <c r="G84" s="53">
        <v>11</v>
      </c>
      <c r="H84" s="53">
        <v>15</v>
      </c>
      <c r="I84" s="52">
        <f t="shared" si="0"/>
        <v>10</v>
      </c>
    </row>
    <row r="85" spans="1:9" ht="12" customHeight="1" x14ac:dyDescent="0.2">
      <c r="A85" s="51" t="str">
        <f>'Pregnant Women Participating'!A85</f>
        <v>Rosebud Sioux, SD</v>
      </c>
      <c r="B85" s="52">
        <v>44</v>
      </c>
      <c r="C85" s="53">
        <v>29</v>
      </c>
      <c r="D85" s="53">
        <v>22</v>
      </c>
      <c r="E85" s="53">
        <v>21</v>
      </c>
      <c r="F85" s="53">
        <v>27</v>
      </c>
      <c r="G85" s="53">
        <v>24</v>
      </c>
      <c r="H85" s="53">
        <v>24</v>
      </c>
      <c r="I85" s="52">
        <f t="shared" si="0"/>
        <v>27.285714285714285</v>
      </c>
    </row>
    <row r="86" spans="1:9" ht="12" customHeight="1" x14ac:dyDescent="0.2">
      <c r="A86" s="51" t="str">
        <f>'Pregnant Women Participating'!A86</f>
        <v>Northern Arapahoe, WY</v>
      </c>
      <c r="B86" s="52">
        <v>14</v>
      </c>
      <c r="C86" s="53">
        <v>11</v>
      </c>
      <c r="D86" s="53">
        <v>11</v>
      </c>
      <c r="E86" s="53">
        <v>8</v>
      </c>
      <c r="F86" s="53">
        <v>7</v>
      </c>
      <c r="G86" s="53">
        <v>7</v>
      </c>
      <c r="H86" s="53">
        <v>7</v>
      </c>
      <c r="I86" s="52">
        <f t="shared" si="0"/>
        <v>9.2857142857142865</v>
      </c>
    </row>
    <row r="87" spans="1:9" ht="12" customHeight="1" x14ac:dyDescent="0.2">
      <c r="A87" s="51" t="str">
        <f>'Pregnant Women Participating'!A87</f>
        <v>Shoshone Tribe, WY</v>
      </c>
      <c r="B87" s="52">
        <v>5</v>
      </c>
      <c r="C87" s="53">
        <v>4</v>
      </c>
      <c r="D87" s="53">
        <v>4</v>
      </c>
      <c r="E87" s="53">
        <v>4</v>
      </c>
      <c r="F87" s="53">
        <v>2</v>
      </c>
      <c r="G87" s="53">
        <v>2</v>
      </c>
      <c r="H87" s="53">
        <v>3</v>
      </c>
      <c r="I87" s="52">
        <f t="shared" si="0"/>
        <v>3.4285714285714284</v>
      </c>
    </row>
    <row r="88" spans="1:9" s="57" customFormat="1" ht="24.75" customHeight="1" x14ac:dyDescent="0.2">
      <c r="A88" s="54" t="str">
        <f>'Pregnant Women Participating'!A88</f>
        <v>Mountain Plains</v>
      </c>
      <c r="B88" s="56">
        <v>15703</v>
      </c>
      <c r="C88" s="56">
        <v>15444</v>
      </c>
      <c r="D88" s="56">
        <v>15437</v>
      </c>
      <c r="E88" s="56">
        <v>15555</v>
      </c>
      <c r="F88" s="56">
        <v>15611</v>
      </c>
      <c r="G88" s="56">
        <v>15725</v>
      </c>
      <c r="H88" s="56">
        <v>15989</v>
      </c>
      <c r="I88" s="55">
        <f t="shared" si="0"/>
        <v>15637.714285714286</v>
      </c>
    </row>
    <row r="89" spans="1:9" ht="12" customHeight="1" x14ac:dyDescent="0.2">
      <c r="A89" s="58" t="str">
        <f>'Pregnant Women Participating'!A89</f>
        <v>Alaska</v>
      </c>
      <c r="B89" s="52">
        <v>980</v>
      </c>
      <c r="C89" s="53">
        <v>962</v>
      </c>
      <c r="D89" s="53">
        <v>956</v>
      </c>
      <c r="E89" s="53">
        <v>940</v>
      </c>
      <c r="F89" s="53">
        <v>919</v>
      </c>
      <c r="G89" s="53">
        <v>911</v>
      </c>
      <c r="H89" s="53">
        <v>916</v>
      </c>
      <c r="I89" s="52">
        <f t="shared" si="0"/>
        <v>940.57142857142856</v>
      </c>
    </row>
    <row r="90" spans="1:9" ht="12" customHeight="1" x14ac:dyDescent="0.2">
      <c r="A90" s="58" t="str">
        <f>'Pregnant Women Participating'!A90</f>
        <v>American Samoa</v>
      </c>
      <c r="B90" s="52">
        <v>46</v>
      </c>
      <c r="C90" s="53">
        <v>44</v>
      </c>
      <c r="D90" s="53">
        <v>48</v>
      </c>
      <c r="E90" s="53">
        <v>48</v>
      </c>
      <c r="F90" s="53">
        <v>48</v>
      </c>
      <c r="G90" s="53">
        <v>52</v>
      </c>
      <c r="H90" s="53">
        <v>47</v>
      </c>
      <c r="I90" s="52">
        <f t="shared" si="0"/>
        <v>47.571428571428569</v>
      </c>
    </row>
    <row r="91" spans="1:9" ht="12" customHeight="1" x14ac:dyDescent="0.2">
      <c r="A91" s="58" t="str">
        <f>'Pregnant Women Participating'!A91</f>
        <v>California</v>
      </c>
      <c r="B91" s="52">
        <v>45363</v>
      </c>
      <c r="C91" s="53">
        <v>44970</v>
      </c>
      <c r="D91" s="53">
        <v>44881</v>
      </c>
      <c r="E91" s="53">
        <v>45772</v>
      </c>
      <c r="F91" s="53">
        <v>45858</v>
      </c>
      <c r="G91" s="53">
        <v>46140</v>
      </c>
      <c r="H91" s="53">
        <v>46965</v>
      </c>
      <c r="I91" s="52">
        <f t="shared" si="0"/>
        <v>45707</v>
      </c>
    </row>
    <row r="92" spans="1:9" ht="12" customHeight="1" x14ac:dyDescent="0.2">
      <c r="A92" s="58" t="str">
        <f>'Pregnant Women Participating'!A92</f>
        <v>Guam</v>
      </c>
      <c r="B92" s="52">
        <v>186</v>
      </c>
      <c r="C92" s="53">
        <v>184</v>
      </c>
      <c r="D92" s="53">
        <v>194</v>
      </c>
      <c r="E92" s="53">
        <v>191</v>
      </c>
      <c r="F92" s="53">
        <v>213</v>
      </c>
      <c r="G92" s="53">
        <v>210</v>
      </c>
      <c r="H92" s="53">
        <v>212</v>
      </c>
      <c r="I92" s="52">
        <f t="shared" si="0"/>
        <v>198.57142857142858</v>
      </c>
    </row>
    <row r="93" spans="1:9" ht="12" customHeight="1" x14ac:dyDescent="0.2">
      <c r="A93" s="58" t="str">
        <f>'Pregnant Women Participating'!A93</f>
        <v>Hawaii</v>
      </c>
      <c r="B93" s="52">
        <v>1641</v>
      </c>
      <c r="C93" s="53">
        <v>1616</v>
      </c>
      <c r="D93" s="53">
        <v>1647</v>
      </c>
      <c r="E93" s="53">
        <v>1675</v>
      </c>
      <c r="F93" s="53">
        <v>1658</v>
      </c>
      <c r="G93" s="53">
        <v>1643</v>
      </c>
      <c r="H93" s="53">
        <v>1618</v>
      </c>
      <c r="I93" s="52">
        <f t="shared" si="0"/>
        <v>1642.5714285714287</v>
      </c>
    </row>
    <row r="94" spans="1:9" ht="12" customHeight="1" x14ac:dyDescent="0.2">
      <c r="A94" s="58" t="str">
        <f>'Pregnant Women Participating'!A94</f>
        <v>Idaho</v>
      </c>
      <c r="B94" s="52">
        <v>2227</v>
      </c>
      <c r="C94" s="53">
        <v>2238</v>
      </c>
      <c r="D94" s="53">
        <v>2242</v>
      </c>
      <c r="E94" s="53">
        <v>2284</v>
      </c>
      <c r="F94" s="53">
        <v>2306</v>
      </c>
      <c r="G94" s="53">
        <v>2354</v>
      </c>
      <c r="H94" s="53">
        <v>2370</v>
      </c>
      <c r="I94" s="52">
        <f t="shared" si="0"/>
        <v>2288.7142857142858</v>
      </c>
    </row>
    <row r="95" spans="1:9" ht="12" customHeight="1" x14ac:dyDescent="0.2">
      <c r="A95" s="58" t="str">
        <f>'Pregnant Women Participating'!A95</f>
        <v>Nevada</v>
      </c>
      <c r="B95" s="52">
        <v>1922</v>
      </c>
      <c r="C95" s="53">
        <v>1853</v>
      </c>
      <c r="D95" s="53">
        <v>1815</v>
      </c>
      <c r="E95" s="53">
        <v>1815</v>
      </c>
      <c r="F95" s="53">
        <v>1822</v>
      </c>
      <c r="G95" s="53">
        <v>1820</v>
      </c>
      <c r="H95" s="53">
        <v>1814</v>
      </c>
      <c r="I95" s="52">
        <f t="shared" si="0"/>
        <v>1837.2857142857142</v>
      </c>
    </row>
    <row r="96" spans="1:9" ht="12" customHeight="1" x14ac:dyDescent="0.2">
      <c r="A96" s="58" t="str">
        <f>'Pregnant Women Participating'!A96</f>
        <v>Oregon</v>
      </c>
      <c r="B96" s="52">
        <v>5442</v>
      </c>
      <c r="C96" s="53">
        <v>5393</v>
      </c>
      <c r="D96" s="53">
        <v>5374</v>
      </c>
      <c r="E96" s="53">
        <v>5416</v>
      </c>
      <c r="F96" s="53">
        <v>5412</v>
      </c>
      <c r="G96" s="53">
        <v>5496</v>
      </c>
      <c r="H96" s="53">
        <v>5536</v>
      </c>
      <c r="I96" s="52">
        <f t="shared" si="0"/>
        <v>5438.4285714285716</v>
      </c>
    </row>
    <row r="97" spans="1:9" ht="12" customHeight="1" x14ac:dyDescent="0.2">
      <c r="A97" s="58" t="str">
        <f>'Pregnant Women Participating'!A97</f>
        <v>Washington</v>
      </c>
      <c r="B97" s="52">
        <v>7726</v>
      </c>
      <c r="C97" s="53">
        <v>7752</v>
      </c>
      <c r="D97" s="53">
        <v>7816</v>
      </c>
      <c r="E97" s="53">
        <v>8061</v>
      </c>
      <c r="F97" s="53">
        <v>8165</v>
      </c>
      <c r="G97" s="53">
        <v>8289</v>
      </c>
      <c r="H97" s="53">
        <v>8463</v>
      </c>
      <c r="I97" s="52">
        <f t="shared" si="0"/>
        <v>8038.8571428571431</v>
      </c>
    </row>
    <row r="98" spans="1:9" ht="12" customHeight="1" x14ac:dyDescent="0.2">
      <c r="A98" s="58" t="str">
        <f>'Pregnant Women Participating'!A98</f>
        <v>Northern Marianas</v>
      </c>
      <c r="B98" s="52">
        <v>77</v>
      </c>
      <c r="C98" s="53">
        <v>78</v>
      </c>
      <c r="D98" s="53">
        <v>91</v>
      </c>
      <c r="E98" s="53">
        <v>91</v>
      </c>
      <c r="F98" s="53">
        <v>88</v>
      </c>
      <c r="G98" s="53">
        <v>90</v>
      </c>
      <c r="H98" s="53">
        <v>96</v>
      </c>
      <c r="I98" s="52">
        <f t="shared" si="0"/>
        <v>87.285714285714292</v>
      </c>
    </row>
    <row r="99" spans="1:9" ht="12" customHeight="1" x14ac:dyDescent="0.2">
      <c r="A99" s="58" t="str">
        <f>'Pregnant Women Participating'!A99</f>
        <v>Inter-Tribal Council, NV</v>
      </c>
      <c r="B99" s="52">
        <v>16</v>
      </c>
      <c r="C99" s="53">
        <v>20</v>
      </c>
      <c r="D99" s="53">
        <v>21</v>
      </c>
      <c r="E99" s="53">
        <v>19</v>
      </c>
      <c r="F99" s="53">
        <v>25</v>
      </c>
      <c r="G99" s="53">
        <v>24</v>
      </c>
      <c r="H99" s="53">
        <v>27</v>
      </c>
      <c r="I99" s="52">
        <f t="shared" si="0"/>
        <v>21.714285714285715</v>
      </c>
    </row>
    <row r="100" spans="1:9" s="57" customFormat="1" ht="24.75" customHeight="1" x14ac:dyDescent="0.2">
      <c r="A100" s="54" t="str">
        <f>'Pregnant Women Participating'!A100</f>
        <v>Western Region</v>
      </c>
      <c r="B100" s="56">
        <v>65626</v>
      </c>
      <c r="C100" s="56">
        <v>65110</v>
      </c>
      <c r="D100" s="56">
        <v>65085</v>
      </c>
      <c r="E100" s="56">
        <v>66312</v>
      </c>
      <c r="F100" s="56">
        <v>66514</v>
      </c>
      <c r="G100" s="56">
        <v>67029</v>
      </c>
      <c r="H100" s="56">
        <v>68064</v>
      </c>
      <c r="I100" s="55">
        <f t="shared" si="0"/>
        <v>66248.571428571435</v>
      </c>
    </row>
    <row r="101" spans="1:9" s="62" customFormat="1" ht="16.5" customHeight="1" thickBot="1" x14ac:dyDescent="0.25">
      <c r="A101" s="59" t="str">
        <f>'Pregnant Women Participating'!A101</f>
        <v>TOTAL</v>
      </c>
      <c r="B101" s="60">
        <v>253037</v>
      </c>
      <c r="C101" s="61">
        <v>250019</v>
      </c>
      <c r="D101" s="61">
        <v>248380</v>
      </c>
      <c r="E101" s="61">
        <v>252109</v>
      </c>
      <c r="F101" s="61">
        <v>254243</v>
      </c>
      <c r="G101" s="61">
        <v>257643</v>
      </c>
      <c r="H101" s="61">
        <v>260212</v>
      </c>
      <c r="I101" s="60">
        <f t="shared" si="0"/>
        <v>253663.28571428571</v>
      </c>
    </row>
    <row r="102" spans="1:9" ht="12.75" customHeight="1" thickTop="1" x14ac:dyDescent="0.2">
      <c r="A102" s="63"/>
    </row>
    <row r="103" spans="1:9" x14ac:dyDescent="0.2">
      <c r="A103" s="63"/>
    </row>
    <row r="104" spans="1:9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9" width="13.7109375" style="45" customWidth="1"/>
    <col min="10" max="16384" width="9.140625" style="45"/>
  </cols>
  <sheetData>
    <row r="1" spans="1:9" ht="12" customHeight="1" x14ac:dyDescent="0.2">
      <c r="A1" s="43" t="s">
        <v>30</v>
      </c>
      <c r="B1" s="44"/>
      <c r="C1" s="44"/>
      <c r="D1" s="44"/>
      <c r="E1" s="44"/>
      <c r="F1" s="44"/>
      <c r="G1" s="44"/>
      <c r="H1" s="44"/>
    </row>
    <row r="2" spans="1:9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</row>
    <row r="3" spans="1:9" ht="12" customHeight="1" x14ac:dyDescent="0.2">
      <c r="A3" s="46" t="str">
        <f>'Pregnant Women Participating'!A3</f>
        <v>Data as of July 11, 2025</v>
      </c>
      <c r="B3" s="44"/>
      <c r="C3" s="44"/>
      <c r="D3" s="44"/>
      <c r="E3" s="44"/>
      <c r="F3" s="44"/>
      <c r="G3" s="44"/>
      <c r="H3" s="44"/>
    </row>
    <row r="4" spans="1:9" ht="12" customHeight="1" x14ac:dyDescent="0.2">
      <c r="A4" s="44"/>
      <c r="B4" s="44"/>
      <c r="C4" s="44"/>
      <c r="D4" s="44"/>
      <c r="E4" s="44"/>
      <c r="F4" s="44"/>
      <c r="G4" s="44"/>
      <c r="H4" s="44"/>
    </row>
    <row r="5" spans="1:9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50" t="s">
        <v>12</v>
      </c>
    </row>
    <row r="6" spans="1:9" ht="12" customHeight="1" x14ac:dyDescent="0.2">
      <c r="A6" s="51" t="str">
        <f>'Pregnant Women Participating'!A6</f>
        <v>Connecticut</v>
      </c>
      <c r="B6" s="52">
        <v>3783</v>
      </c>
      <c r="C6" s="53">
        <v>3762</v>
      </c>
      <c r="D6" s="53">
        <v>3714</v>
      </c>
      <c r="E6" s="53">
        <v>3844</v>
      </c>
      <c r="F6" s="53">
        <v>3735</v>
      </c>
      <c r="G6" s="53">
        <v>3730</v>
      </c>
      <c r="H6" s="53">
        <v>3667</v>
      </c>
      <c r="I6" s="52">
        <f t="shared" ref="I6:I101" si="0">IF(SUM(B6:H6)&gt;0,AVERAGE(B6:H6),"0")</f>
        <v>3747.8571428571427</v>
      </c>
    </row>
    <row r="7" spans="1:9" ht="12" customHeight="1" x14ac:dyDescent="0.2">
      <c r="A7" s="51" t="str">
        <f>'Pregnant Women Participating'!A7</f>
        <v>Maine</v>
      </c>
      <c r="B7" s="52">
        <v>917</v>
      </c>
      <c r="C7" s="53">
        <v>910</v>
      </c>
      <c r="D7" s="53">
        <v>926</v>
      </c>
      <c r="E7" s="53">
        <v>912</v>
      </c>
      <c r="F7" s="53">
        <v>867</v>
      </c>
      <c r="G7" s="53">
        <v>848</v>
      </c>
      <c r="H7" s="53">
        <v>882</v>
      </c>
      <c r="I7" s="52">
        <f t="shared" si="0"/>
        <v>894.57142857142856</v>
      </c>
    </row>
    <row r="8" spans="1:9" ht="12" customHeight="1" x14ac:dyDescent="0.2">
      <c r="A8" s="51" t="str">
        <f>'Pregnant Women Participating'!A8</f>
        <v>Massachusetts</v>
      </c>
      <c r="B8" s="52">
        <v>7312</v>
      </c>
      <c r="C8" s="53">
        <v>7373</v>
      </c>
      <c r="D8" s="53">
        <v>7235</v>
      </c>
      <c r="E8" s="53">
        <v>7359</v>
      </c>
      <c r="F8" s="53">
        <v>7270</v>
      </c>
      <c r="G8" s="53">
        <v>7314</v>
      </c>
      <c r="H8" s="53">
        <v>7123</v>
      </c>
      <c r="I8" s="52">
        <f t="shared" si="0"/>
        <v>7283.7142857142853</v>
      </c>
    </row>
    <row r="9" spans="1:9" ht="12" customHeight="1" x14ac:dyDescent="0.2">
      <c r="A9" s="51" t="str">
        <f>'Pregnant Women Participating'!A9</f>
        <v>New Hampshire</v>
      </c>
      <c r="B9" s="52">
        <v>413</v>
      </c>
      <c r="C9" s="53">
        <v>408</v>
      </c>
      <c r="D9" s="53">
        <v>410</v>
      </c>
      <c r="E9" s="53">
        <v>410</v>
      </c>
      <c r="F9" s="53">
        <v>398</v>
      </c>
      <c r="G9" s="53">
        <v>416</v>
      </c>
      <c r="H9" s="53">
        <v>409</v>
      </c>
      <c r="I9" s="52">
        <f t="shared" si="0"/>
        <v>409.14285714285717</v>
      </c>
    </row>
    <row r="10" spans="1:9" ht="12" customHeight="1" x14ac:dyDescent="0.2">
      <c r="A10" s="51" t="str">
        <f>'Pregnant Women Participating'!A10</f>
        <v>New York</v>
      </c>
      <c r="B10" s="52">
        <v>38543</v>
      </c>
      <c r="C10" s="53">
        <v>38134</v>
      </c>
      <c r="D10" s="53">
        <v>38307</v>
      </c>
      <c r="E10" s="53">
        <v>38793</v>
      </c>
      <c r="F10" s="53">
        <v>38552</v>
      </c>
      <c r="G10" s="53">
        <v>38792</v>
      </c>
      <c r="H10" s="53">
        <v>38563</v>
      </c>
      <c r="I10" s="52">
        <f t="shared" si="0"/>
        <v>38526.285714285717</v>
      </c>
    </row>
    <row r="11" spans="1:9" ht="12" customHeight="1" x14ac:dyDescent="0.2">
      <c r="A11" s="51" t="str">
        <f>'Pregnant Women Participating'!A11</f>
        <v>Rhode Island</v>
      </c>
      <c r="B11" s="52">
        <v>961</v>
      </c>
      <c r="C11" s="53">
        <v>907</v>
      </c>
      <c r="D11" s="53">
        <v>912</v>
      </c>
      <c r="E11" s="53">
        <v>958</v>
      </c>
      <c r="F11" s="53">
        <v>974</v>
      </c>
      <c r="G11" s="53">
        <v>948</v>
      </c>
      <c r="H11" s="53">
        <v>966</v>
      </c>
      <c r="I11" s="52">
        <f t="shared" si="0"/>
        <v>946.57142857142856</v>
      </c>
    </row>
    <row r="12" spans="1:9" ht="12" customHeight="1" x14ac:dyDescent="0.2">
      <c r="A12" s="51" t="str">
        <f>'Pregnant Women Participating'!A12</f>
        <v>Vermont</v>
      </c>
      <c r="B12" s="52">
        <v>366</v>
      </c>
      <c r="C12" s="53">
        <v>381</v>
      </c>
      <c r="D12" s="53">
        <v>373</v>
      </c>
      <c r="E12" s="53">
        <v>390</v>
      </c>
      <c r="F12" s="53">
        <v>399</v>
      </c>
      <c r="G12" s="53">
        <v>392</v>
      </c>
      <c r="H12" s="53">
        <v>404</v>
      </c>
      <c r="I12" s="52">
        <f t="shared" si="0"/>
        <v>386.42857142857144</v>
      </c>
    </row>
    <row r="13" spans="1:9" ht="12" customHeight="1" x14ac:dyDescent="0.2">
      <c r="A13" s="51" t="str">
        <f>'Pregnant Women Participating'!A13</f>
        <v>Virgin Islands</v>
      </c>
      <c r="B13" s="52">
        <v>349</v>
      </c>
      <c r="C13" s="53">
        <v>340</v>
      </c>
      <c r="D13" s="53">
        <v>335</v>
      </c>
      <c r="E13" s="53">
        <v>341</v>
      </c>
      <c r="F13" s="53">
        <v>334</v>
      </c>
      <c r="G13" s="53">
        <v>336</v>
      </c>
      <c r="H13" s="53">
        <v>342</v>
      </c>
      <c r="I13" s="52">
        <f t="shared" si="0"/>
        <v>339.57142857142856</v>
      </c>
    </row>
    <row r="14" spans="1:9" ht="12" customHeight="1" x14ac:dyDescent="0.2">
      <c r="A14" s="51" t="str">
        <f>'Pregnant Women Participating'!A14</f>
        <v>Pleasant Point, ME</v>
      </c>
      <c r="B14" s="52">
        <v>1</v>
      </c>
      <c r="C14" s="53">
        <v>1</v>
      </c>
      <c r="D14" s="53">
        <v>1</v>
      </c>
      <c r="E14" s="53">
        <v>2</v>
      </c>
      <c r="F14" s="53">
        <v>2</v>
      </c>
      <c r="G14" s="53">
        <v>1</v>
      </c>
      <c r="H14" s="53">
        <v>1</v>
      </c>
      <c r="I14" s="52">
        <f t="shared" si="0"/>
        <v>1.2857142857142858</v>
      </c>
    </row>
    <row r="15" spans="1:9" s="57" customFormat="1" ht="24.75" customHeight="1" x14ac:dyDescent="0.2">
      <c r="A15" s="54" t="str">
        <f>'Pregnant Women Participating'!A15</f>
        <v>Northeast Region</v>
      </c>
      <c r="B15" s="55">
        <v>52645</v>
      </c>
      <c r="C15" s="56">
        <v>52216</v>
      </c>
      <c r="D15" s="56">
        <v>52213</v>
      </c>
      <c r="E15" s="56">
        <v>53009</v>
      </c>
      <c r="F15" s="56">
        <v>52531</v>
      </c>
      <c r="G15" s="56">
        <v>52777</v>
      </c>
      <c r="H15" s="56">
        <v>52357</v>
      </c>
      <c r="I15" s="55">
        <f t="shared" si="0"/>
        <v>52535.428571428572</v>
      </c>
    </row>
    <row r="16" spans="1:9" ht="12" customHeight="1" x14ac:dyDescent="0.2">
      <c r="A16" s="51" t="str">
        <f>'Pregnant Women Participating'!A16</f>
        <v>Delaware</v>
      </c>
      <c r="B16" s="53">
        <v>1667</v>
      </c>
      <c r="C16" s="53">
        <v>1631</v>
      </c>
      <c r="D16" s="53">
        <v>1683</v>
      </c>
      <c r="E16" s="53">
        <v>1714</v>
      </c>
      <c r="F16" s="53">
        <v>1718</v>
      </c>
      <c r="G16" s="53">
        <v>1705</v>
      </c>
      <c r="H16" s="53">
        <v>1688</v>
      </c>
      <c r="I16" s="52">
        <f t="shared" si="0"/>
        <v>1686.5714285714287</v>
      </c>
    </row>
    <row r="17" spans="1:9" ht="12" customHeight="1" x14ac:dyDescent="0.2">
      <c r="A17" s="51" t="str">
        <f>'Pregnant Women Participating'!A17</f>
        <v>District of Columbia</v>
      </c>
      <c r="B17" s="53">
        <v>1223</v>
      </c>
      <c r="C17" s="53">
        <v>1188</v>
      </c>
      <c r="D17" s="53">
        <v>1193</v>
      </c>
      <c r="E17" s="53">
        <v>1185</v>
      </c>
      <c r="F17" s="53">
        <v>1170</v>
      </c>
      <c r="G17" s="53">
        <v>1165</v>
      </c>
      <c r="H17" s="53">
        <v>1115</v>
      </c>
      <c r="I17" s="52">
        <f t="shared" si="0"/>
        <v>1177</v>
      </c>
    </row>
    <row r="18" spans="1:9" ht="12" customHeight="1" x14ac:dyDescent="0.2">
      <c r="A18" s="51" t="str">
        <f>'Pregnant Women Participating'!A18</f>
        <v>Maryland</v>
      </c>
      <c r="B18" s="53">
        <v>9624</v>
      </c>
      <c r="C18" s="53">
        <v>9447</v>
      </c>
      <c r="D18" s="53">
        <v>9369</v>
      </c>
      <c r="E18" s="53">
        <v>9436</v>
      </c>
      <c r="F18" s="53">
        <v>9240</v>
      </c>
      <c r="G18" s="53">
        <v>9193</v>
      </c>
      <c r="H18" s="53">
        <v>9182</v>
      </c>
      <c r="I18" s="52">
        <f t="shared" si="0"/>
        <v>9355.8571428571431</v>
      </c>
    </row>
    <row r="19" spans="1:9" ht="12" customHeight="1" x14ac:dyDescent="0.2">
      <c r="A19" s="51" t="str">
        <f>'Pregnant Women Participating'!A19</f>
        <v>New Jersey</v>
      </c>
      <c r="B19" s="53">
        <v>12215</v>
      </c>
      <c r="C19" s="53">
        <v>12122</v>
      </c>
      <c r="D19" s="53">
        <v>11999</v>
      </c>
      <c r="E19" s="53">
        <v>12058</v>
      </c>
      <c r="F19" s="53">
        <v>12085</v>
      </c>
      <c r="G19" s="53">
        <v>12111</v>
      </c>
      <c r="H19" s="53">
        <v>11899</v>
      </c>
      <c r="I19" s="52">
        <f t="shared" si="0"/>
        <v>12069.857142857143</v>
      </c>
    </row>
    <row r="20" spans="1:9" ht="12" customHeight="1" x14ac:dyDescent="0.2">
      <c r="A20" s="51" t="str">
        <f>'Pregnant Women Participating'!A20</f>
        <v>Pennsylvania</v>
      </c>
      <c r="B20" s="53">
        <v>5633</v>
      </c>
      <c r="C20" s="53">
        <v>5529</v>
      </c>
      <c r="D20" s="53">
        <v>5417</v>
      </c>
      <c r="E20" s="53">
        <v>5458</v>
      </c>
      <c r="F20" s="53">
        <v>5479</v>
      </c>
      <c r="G20" s="53">
        <v>5504</v>
      </c>
      <c r="H20" s="53">
        <v>5579</v>
      </c>
      <c r="I20" s="52">
        <f t="shared" si="0"/>
        <v>5514.1428571428569</v>
      </c>
    </row>
    <row r="21" spans="1:9" ht="12" customHeight="1" x14ac:dyDescent="0.2">
      <c r="A21" s="51" t="str">
        <f>'Pregnant Women Participating'!A21</f>
        <v>Puerto Rico</v>
      </c>
      <c r="B21" s="53">
        <v>2549</v>
      </c>
      <c r="C21" s="53">
        <v>2481</v>
      </c>
      <c r="D21" s="53">
        <v>2499</v>
      </c>
      <c r="E21" s="53">
        <v>2558</v>
      </c>
      <c r="F21" s="53">
        <v>2609</v>
      </c>
      <c r="G21" s="53">
        <v>2576</v>
      </c>
      <c r="H21" s="53">
        <v>2538</v>
      </c>
      <c r="I21" s="52">
        <f t="shared" si="0"/>
        <v>2544.2857142857142</v>
      </c>
    </row>
    <row r="22" spans="1:9" ht="12" customHeight="1" x14ac:dyDescent="0.2">
      <c r="A22" s="51" t="str">
        <f>'Pregnant Women Participating'!A22</f>
        <v>Virginia</v>
      </c>
      <c r="B22" s="53">
        <v>5266</v>
      </c>
      <c r="C22" s="53">
        <v>5021</v>
      </c>
      <c r="D22" s="53">
        <v>4951</v>
      </c>
      <c r="E22" s="53">
        <v>4979</v>
      </c>
      <c r="F22" s="53">
        <v>4826</v>
      </c>
      <c r="G22" s="53">
        <v>4957</v>
      </c>
      <c r="H22" s="53">
        <v>5040</v>
      </c>
      <c r="I22" s="52">
        <f t="shared" si="0"/>
        <v>5005.7142857142853</v>
      </c>
    </row>
    <row r="23" spans="1:9" ht="12" customHeight="1" x14ac:dyDescent="0.2">
      <c r="A23" s="51" t="str">
        <f>'Pregnant Women Participating'!A23</f>
        <v>West Virginia</v>
      </c>
      <c r="B23" s="53">
        <v>748</v>
      </c>
      <c r="C23" s="53">
        <v>751</v>
      </c>
      <c r="D23" s="53">
        <v>767</v>
      </c>
      <c r="E23" s="53">
        <v>804</v>
      </c>
      <c r="F23" s="53">
        <v>762</v>
      </c>
      <c r="G23" s="53">
        <v>760</v>
      </c>
      <c r="H23" s="53">
        <v>776</v>
      </c>
      <c r="I23" s="52">
        <f t="shared" si="0"/>
        <v>766.85714285714289</v>
      </c>
    </row>
    <row r="24" spans="1:9" s="57" customFormat="1" ht="24.75" customHeight="1" x14ac:dyDescent="0.2">
      <c r="A24" s="54" t="str">
        <f>'Pregnant Women Participating'!A24</f>
        <v>Mid-Atlantic Region</v>
      </c>
      <c r="B24" s="56">
        <v>38925</v>
      </c>
      <c r="C24" s="56">
        <v>38170</v>
      </c>
      <c r="D24" s="56">
        <v>37878</v>
      </c>
      <c r="E24" s="56">
        <v>38192</v>
      </c>
      <c r="F24" s="56">
        <v>37889</v>
      </c>
      <c r="G24" s="56">
        <v>37971</v>
      </c>
      <c r="H24" s="56">
        <v>37817</v>
      </c>
      <c r="I24" s="55">
        <f t="shared" si="0"/>
        <v>38120.285714285717</v>
      </c>
    </row>
    <row r="25" spans="1:9" ht="12" customHeight="1" x14ac:dyDescent="0.2">
      <c r="A25" s="51" t="str">
        <f>'Pregnant Women Participating'!A25</f>
        <v>Alabama</v>
      </c>
      <c r="B25" s="53">
        <v>3088</v>
      </c>
      <c r="C25" s="53">
        <v>3045</v>
      </c>
      <c r="D25" s="53">
        <v>3042</v>
      </c>
      <c r="E25" s="53">
        <v>3075</v>
      </c>
      <c r="F25" s="53">
        <v>3032</v>
      </c>
      <c r="G25" s="53">
        <v>3104</v>
      </c>
      <c r="H25" s="53">
        <v>3100</v>
      </c>
      <c r="I25" s="52">
        <f t="shared" si="0"/>
        <v>3069.4285714285716</v>
      </c>
    </row>
    <row r="26" spans="1:9" ht="12" customHeight="1" x14ac:dyDescent="0.2">
      <c r="A26" s="51" t="str">
        <f>'Pregnant Women Participating'!A26</f>
        <v>Florida</v>
      </c>
      <c r="B26" s="53">
        <v>30829</v>
      </c>
      <c r="C26" s="53">
        <v>30222</v>
      </c>
      <c r="D26" s="53">
        <v>30118</v>
      </c>
      <c r="E26" s="53">
        <v>30820</v>
      </c>
      <c r="F26" s="53">
        <v>30613</v>
      </c>
      <c r="G26" s="53">
        <v>30423</v>
      </c>
      <c r="H26" s="53">
        <v>29271</v>
      </c>
      <c r="I26" s="52">
        <f t="shared" si="0"/>
        <v>30328</v>
      </c>
    </row>
    <row r="27" spans="1:9" ht="12" customHeight="1" x14ac:dyDescent="0.2">
      <c r="A27" s="51" t="str">
        <f>'Pregnant Women Participating'!A27</f>
        <v>Georgia</v>
      </c>
      <c r="B27" s="53">
        <v>16007</v>
      </c>
      <c r="C27" s="53">
        <v>15853</v>
      </c>
      <c r="D27" s="53">
        <v>15887</v>
      </c>
      <c r="E27" s="53">
        <v>16028</v>
      </c>
      <c r="F27" s="53">
        <v>16020</v>
      </c>
      <c r="G27" s="53">
        <v>16293</v>
      </c>
      <c r="H27" s="53">
        <v>16202</v>
      </c>
      <c r="I27" s="52">
        <f t="shared" si="0"/>
        <v>16041.428571428571</v>
      </c>
    </row>
    <row r="28" spans="1:9" ht="12" customHeight="1" x14ac:dyDescent="0.2">
      <c r="A28" s="51" t="str">
        <f>'Pregnant Women Participating'!A28</f>
        <v>Kentucky</v>
      </c>
      <c r="B28" s="53">
        <v>5595</v>
      </c>
      <c r="C28" s="53">
        <v>5496</v>
      </c>
      <c r="D28" s="53">
        <v>5467</v>
      </c>
      <c r="E28" s="53">
        <v>5519</v>
      </c>
      <c r="F28" s="53">
        <v>5495</v>
      </c>
      <c r="G28" s="53">
        <v>5556</v>
      </c>
      <c r="H28" s="53">
        <v>5457</v>
      </c>
      <c r="I28" s="52">
        <f t="shared" si="0"/>
        <v>5512.1428571428569</v>
      </c>
    </row>
    <row r="29" spans="1:9" ht="12" customHeight="1" x14ac:dyDescent="0.2">
      <c r="A29" s="51" t="str">
        <f>'Pregnant Women Participating'!A29</f>
        <v>Mississippi</v>
      </c>
      <c r="B29" s="53">
        <v>2782</v>
      </c>
      <c r="C29" s="53">
        <v>2709</v>
      </c>
      <c r="D29" s="53">
        <v>2676</v>
      </c>
      <c r="E29" s="53">
        <v>2791</v>
      </c>
      <c r="F29" s="53">
        <v>2791</v>
      </c>
      <c r="G29" s="53">
        <v>2745</v>
      </c>
      <c r="H29" s="53">
        <v>2691</v>
      </c>
      <c r="I29" s="52">
        <f t="shared" si="0"/>
        <v>2740.7142857142858</v>
      </c>
    </row>
    <row r="30" spans="1:9" ht="12" customHeight="1" x14ac:dyDescent="0.2">
      <c r="A30" s="51" t="str">
        <f>'Pregnant Women Participating'!A30</f>
        <v>North Carolina</v>
      </c>
      <c r="B30" s="53">
        <v>13646</v>
      </c>
      <c r="C30" s="53">
        <v>13495</v>
      </c>
      <c r="D30" s="53">
        <v>13681</v>
      </c>
      <c r="E30" s="53">
        <v>13940</v>
      </c>
      <c r="F30" s="53">
        <v>13853</v>
      </c>
      <c r="G30" s="53">
        <v>14023</v>
      </c>
      <c r="H30" s="53">
        <v>13907</v>
      </c>
      <c r="I30" s="52">
        <f t="shared" si="0"/>
        <v>13792.142857142857</v>
      </c>
    </row>
    <row r="31" spans="1:9" ht="12" customHeight="1" x14ac:dyDescent="0.2">
      <c r="A31" s="51" t="str">
        <f>'Pregnant Women Participating'!A31</f>
        <v>South Carolina</v>
      </c>
      <c r="B31" s="53">
        <v>4584</v>
      </c>
      <c r="C31" s="53">
        <v>4518</v>
      </c>
      <c r="D31" s="53">
        <v>4386</v>
      </c>
      <c r="E31" s="53">
        <v>4406</v>
      </c>
      <c r="F31" s="53">
        <v>4394</v>
      </c>
      <c r="G31" s="53">
        <v>4494</v>
      </c>
      <c r="H31" s="53">
        <v>4565</v>
      </c>
      <c r="I31" s="52">
        <f t="shared" si="0"/>
        <v>4478.1428571428569</v>
      </c>
    </row>
    <row r="32" spans="1:9" ht="12" customHeight="1" x14ac:dyDescent="0.2">
      <c r="A32" s="51" t="str">
        <f>'Pregnant Women Participating'!A32</f>
        <v>Tennessee</v>
      </c>
      <c r="B32" s="53">
        <v>9374</v>
      </c>
      <c r="C32" s="53">
        <v>9223</v>
      </c>
      <c r="D32" s="53">
        <v>9439</v>
      </c>
      <c r="E32" s="53">
        <v>9840</v>
      </c>
      <c r="F32" s="53">
        <v>9900</v>
      </c>
      <c r="G32" s="53">
        <v>10111</v>
      </c>
      <c r="H32" s="53">
        <v>10111</v>
      </c>
      <c r="I32" s="52">
        <f t="shared" si="0"/>
        <v>9714</v>
      </c>
    </row>
    <row r="33" spans="1:9" ht="12" customHeight="1" x14ac:dyDescent="0.2">
      <c r="A33" s="51" t="str">
        <f>'Pregnant Women Participating'!A33</f>
        <v>Choctaw Indians, MS</v>
      </c>
      <c r="B33" s="53">
        <v>24</v>
      </c>
      <c r="C33" s="53">
        <v>23</v>
      </c>
      <c r="D33" s="53">
        <v>26</v>
      </c>
      <c r="E33" s="53">
        <v>27</v>
      </c>
      <c r="F33" s="53">
        <v>31</v>
      </c>
      <c r="G33" s="53">
        <v>30</v>
      </c>
      <c r="H33" s="53">
        <v>29</v>
      </c>
      <c r="I33" s="52">
        <f t="shared" si="0"/>
        <v>27.142857142857142</v>
      </c>
    </row>
    <row r="34" spans="1:9" ht="12" customHeight="1" x14ac:dyDescent="0.2">
      <c r="A34" s="51" t="str">
        <f>'Pregnant Women Participating'!A34</f>
        <v>Eastern Cherokee, NC</v>
      </c>
      <c r="B34" s="53">
        <v>13</v>
      </c>
      <c r="C34" s="53">
        <v>15</v>
      </c>
      <c r="D34" s="53">
        <v>11</v>
      </c>
      <c r="E34" s="53">
        <v>10</v>
      </c>
      <c r="F34" s="53">
        <v>8</v>
      </c>
      <c r="G34" s="53">
        <v>10</v>
      </c>
      <c r="H34" s="53">
        <v>15</v>
      </c>
      <c r="I34" s="52">
        <f t="shared" si="0"/>
        <v>11.714285714285714</v>
      </c>
    </row>
    <row r="35" spans="1:9" s="57" customFormat="1" ht="24.75" customHeight="1" x14ac:dyDescent="0.2">
      <c r="A35" s="54" t="str">
        <f>'Pregnant Women Participating'!A35</f>
        <v>Southeast Region</v>
      </c>
      <c r="B35" s="56">
        <v>85942</v>
      </c>
      <c r="C35" s="56">
        <v>84599</v>
      </c>
      <c r="D35" s="56">
        <v>84733</v>
      </c>
      <c r="E35" s="56">
        <v>86456</v>
      </c>
      <c r="F35" s="56">
        <v>86137</v>
      </c>
      <c r="G35" s="56">
        <v>86789</v>
      </c>
      <c r="H35" s="56">
        <v>85348</v>
      </c>
      <c r="I35" s="55">
        <f t="shared" si="0"/>
        <v>85714.857142857145</v>
      </c>
    </row>
    <row r="36" spans="1:9" ht="12" customHeight="1" x14ac:dyDescent="0.2">
      <c r="A36" s="51" t="str">
        <f>'Pregnant Women Participating'!A36</f>
        <v>Illinois</v>
      </c>
      <c r="B36" s="53">
        <v>13941</v>
      </c>
      <c r="C36" s="53">
        <v>13595</v>
      </c>
      <c r="D36" s="53">
        <v>13491</v>
      </c>
      <c r="E36" s="53">
        <v>13755</v>
      </c>
      <c r="F36" s="53">
        <v>13480</v>
      </c>
      <c r="G36" s="53">
        <v>13480</v>
      </c>
      <c r="H36" s="53">
        <v>13541</v>
      </c>
      <c r="I36" s="52">
        <f t="shared" si="0"/>
        <v>13611.857142857143</v>
      </c>
    </row>
    <row r="37" spans="1:9" ht="12" customHeight="1" x14ac:dyDescent="0.2">
      <c r="A37" s="51" t="str">
        <f>'Pregnant Women Participating'!A37</f>
        <v>Indiana</v>
      </c>
      <c r="B37" s="53">
        <v>8101</v>
      </c>
      <c r="C37" s="53">
        <v>7840</v>
      </c>
      <c r="D37" s="53">
        <v>7747</v>
      </c>
      <c r="E37" s="53">
        <v>7787</v>
      </c>
      <c r="F37" s="53">
        <v>7635</v>
      </c>
      <c r="G37" s="53">
        <v>7685</v>
      </c>
      <c r="H37" s="53">
        <v>7615</v>
      </c>
      <c r="I37" s="52">
        <f t="shared" si="0"/>
        <v>7772.8571428571431</v>
      </c>
    </row>
    <row r="38" spans="1:9" ht="12" customHeight="1" x14ac:dyDescent="0.2">
      <c r="A38" s="51" t="str">
        <f>'Pregnant Women Participating'!A38</f>
        <v>Iowa</v>
      </c>
      <c r="B38" s="53">
        <v>2862</v>
      </c>
      <c r="C38" s="53">
        <v>2899</v>
      </c>
      <c r="D38" s="53">
        <v>2900</v>
      </c>
      <c r="E38" s="53">
        <v>2920</v>
      </c>
      <c r="F38" s="53">
        <v>2863</v>
      </c>
      <c r="G38" s="53">
        <v>2876</v>
      </c>
      <c r="H38" s="53">
        <v>2856</v>
      </c>
      <c r="I38" s="52">
        <f t="shared" si="0"/>
        <v>2882.2857142857142</v>
      </c>
    </row>
    <row r="39" spans="1:9" ht="12" customHeight="1" x14ac:dyDescent="0.2">
      <c r="A39" s="51" t="str">
        <f>'Pregnant Women Participating'!A39</f>
        <v>Michigan</v>
      </c>
      <c r="B39" s="53">
        <v>6063</v>
      </c>
      <c r="C39" s="53">
        <v>6005</v>
      </c>
      <c r="D39" s="53">
        <v>6167</v>
      </c>
      <c r="E39" s="53">
        <v>6369</v>
      </c>
      <c r="F39" s="53">
        <v>6288</v>
      </c>
      <c r="G39" s="53">
        <v>6384</v>
      </c>
      <c r="H39" s="53">
        <v>6498</v>
      </c>
      <c r="I39" s="52">
        <f t="shared" si="0"/>
        <v>6253.4285714285716</v>
      </c>
    </row>
    <row r="40" spans="1:9" ht="12" customHeight="1" x14ac:dyDescent="0.2">
      <c r="A40" s="51" t="str">
        <f>'Pregnant Women Participating'!A40</f>
        <v>Minnesota</v>
      </c>
      <c r="B40" s="53">
        <v>5832</v>
      </c>
      <c r="C40" s="53">
        <v>5760</v>
      </c>
      <c r="D40" s="53">
        <v>5769</v>
      </c>
      <c r="E40" s="53">
        <v>5846</v>
      </c>
      <c r="F40" s="53">
        <v>5815</v>
      </c>
      <c r="G40" s="53">
        <v>5844</v>
      </c>
      <c r="H40" s="53">
        <v>5811</v>
      </c>
      <c r="I40" s="52">
        <f t="shared" si="0"/>
        <v>5811</v>
      </c>
    </row>
    <row r="41" spans="1:9" ht="12" customHeight="1" x14ac:dyDescent="0.2">
      <c r="A41" s="51" t="str">
        <f>'Pregnant Women Participating'!A41</f>
        <v>Ohio</v>
      </c>
      <c r="B41" s="53">
        <v>2830</v>
      </c>
      <c r="C41" s="53">
        <v>2770</v>
      </c>
      <c r="D41" s="53">
        <v>2664</v>
      </c>
      <c r="E41" s="53">
        <v>2626</v>
      </c>
      <c r="F41" s="53">
        <v>2719</v>
      </c>
      <c r="G41" s="53">
        <v>2787</v>
      </c>
      <c r="H41" s="53">
        <v>2806</v>
      </c>
      <c r="I41" s="52">
        <f t="shared" si="0"/>
        <v>2743.1428571428573</v>
      </c>
    </row>
    <row r="42" spans="1:9" ht="12" customHeight="1" x14ac:dyDescent="0.2">
      <c r="A42" s="51" t="str">
        <f>'Pregnant Women Participating'!A42</f>
        <v>Wisconsin</v>
      </c>
      <c r="B42" s="53">
        <v>3617</v>
      </c>
      <c r="C42" s="53">
        <v>3573</v>
      </c>
      <c r="D42" s="53">
        <v>3663</v>
      </c>
      <c r="E42" s="53">
        <v>3708</v>
      </c>
      <c r="F42" s="53">
        <v>3665</v>
      </c>
      <c r="G42" s="53">
        <v>3655</v>
      </c>
      <c r="H42" s="53">
        <v>3633</v>
      </c>
      <c r="I42" s="52">
        <f t="shared" si="0"/>
        <v>3644.8571428571427</v>
      </c>
    </row>
    <row r="43" spans="1:9" s="57" customFormat="1" ht="24.75" customHeight="1" x14ac:dyDescent="0.2">
      <c r="A43" s="54" t="str">
        <f>'Pregnant Women Participating'!A43</f>
        <v>Midwest Region</v>
      </c>
      <c r="B43" s="56">
        <v>43246</v>
      </c>
      <c r="C43" s="56">
        <v>42442</v>
      </c>
      <c r="D43" s="56">
        <v>42401</v>
      </c>
      <c r="E43" s="56">
        <v>43011</v>
      </c>
      <c r="F43" s="56">
        <v>42465</v>
      </c>
      <c r="G43" s="56">
        <v>42711</v>
      </c>
      <c r="H43" s="56">
        <v>42760</v>
      </c>
      <c r="I43" s="55">
        <f t="shared" si="0"/>
        <v>42719.428571428572</v>
      </c>
    </row>
    <row r="44" spans="1:9" ht="12" customHeight="1" x14ac:dyDescent="0.2">
      <c r="A44" s="51" t="str">
        <f>'Pregnant Women Participating'!A44</f>
        <v>Arizona</v>
      </c>
      <c r="B44" s="53">
        <v>7944</v>
      </c>
      <c r="C44" s="53">
        <v>7979</v>
      </c>
      <c r="D44" s="53">
        <v>8044</v>
      </c>
      <c r="E44" s="53">
        <v>8066</v>
      </c>
      <c r="F44" s="53">
        <v>8007</v>
      </c>
      <c r="G44" s="53">
        <v>7996</v>
      </c>
      <c r="H44" s="53">
        <v>7730</v>
      </c>
      <c r="I44" s="52">
        <f t="shared" si="0"/>
        <v>7966.5714285714284</v>
      </c>
    </row>
    <row r="45" spans="1:9" ht="12" customHeight="1" x14ac:dyDescent="0.2">
      <c r="A45" s="51" t="str">
        <f>'Pregnant Women Participating'!A45</f>
        <v>Arkansas</v>
      </c>
      <c r="B45" s="53">
        <v>1711</v>
      </c>
      <c r="C45" s="53">
        <v>1641</v>
      </c>
      <c r="D45" s="53">
        <v>1659</v>
      </c>
      <c r="E45" s="53">
        <v>1675</v>
      </c>
      <c r="F45" s="53">
        <v>1611</v>
      </c>
      <c r="G45" s="53">
        <v>1678</v>
      </c>
      <c r="H45" s="53">
        <v>1769</v>
      </c>
      <c r="I45" s="52">
        <f t="shared" si="0"/>
        <v>1677.7142857142858</v>
      </c>
    </row>
    <row r="46" spans="1:9" ht="12" customHeight="1" x14ac:dyDescent="0.2">
      <c r="A46" s="51" t="str">
        <f>'Pregnant Women Participating'!A46</f>
        <v>Louisiana</v>
      </c>
      <c r="B46" s="53">
        <v>4878</v>
      </c>
      <c r="C46" s="53">
        <v>4856</v>
      </c>
      <c r="D46" s="53">
        <v>4774</v>
      </c>
      <c r="E46" s="53">
        <v>4733</v>
      </c>
      <c r="F46" s="53">
        <v>4681</v>
      </c>
      <c r="G46" s="53">
        <v>4613</v>
      </c>
      <c r="H46" s="53">
        <v>4551</v>
      </c>
      <c r="I46" s="52">
        <f t="shared" si="0"/>
        <v>4726.5714285714284</v>
      </c>
    </row>
    <row r="47" spans="1:9" ht="12" customHeight="1" x14ac:dyDescent="0.2">
      <c r="A47" s="51" t="str">
        <f>'Pregnant Women Participating'!A47</f>
        <v>New Mexico</v>
      </c>
      <c r="B47" s="53">
        <v>2255</v>
      </c>
      <c r="C47" s="53">
        <v>2161</v>
      </c>
      <c r="D47" s="53">
        <v>2145</v>
      </c>
      <c r="E47" s="53">
        <v>2144</v>
      </c>
      <c r="F47" s="53">
        <v>2174</v>
      </c>
      <c r="G47" s="53">
        <v>2174</v>
      </c>
      <c r="H47" s="53">
        <v>2237</v>
      </c>
      <c r="I47" s="52">
        <f t="shared" si="0"/>
        <v>2184.2857142857142</v>
      </c>
    </row>
    <row r="48" spans="1:9" ht="12" customHeight="1" x14ac:dyDescent="0.2">
      <c r="A48" s="51" t="str">
        <f>'Pregnant Women Participating'!A48</f>
        <v>Oklahoma</v>
      </c>
      <c r="B48" s="53">
        <v>1032</v>
      </c>
      <c r="C48" s="53">
        <v>1033</v>
      </c>
      <c r="D48" s="53">
        <v>1079</v>
      </c>
      <c r="E48" s="53">
        <v>1258</v>
      </c>
      <c r="F48" s="53">
        <v>1308</v>
      </c>
      <c r="G48" s="53">
        <v>1359</v>
      </c>
      <c r="H48" s="53">
        <v>1028</v>
      </c>
      <c r="I48" s="52">
        <f t="shared" si="0"/>
        <v>1156.7142857142858</v>
      </c>
    </row>
    <row r="49" spans="1:9" ht="12" customHeight="1" x14ac:dyDescent="0.2">
      <c r="A49" s="51" t="str">
        <f>'Pregnant Women Participating'!A49</f>
        <v>Texas</v>
      </c>
      <c r="B49" s="53">
        <v>91659</v>
      </c>
      <c r="C49" s="53">
        <v>90372</v>
      </c>
      <c r="D49" s="53">
        <v>90598</v>
      </c>
      <c r="E49" s="53">
        <v>90938</v>
      </c>
      <c r="F49" s="53">
        <v>90503</v>
      </c>
      <c r="G49" s="53">
        <v>90729</v>
      </c>
      <c r="H49" s="53">
        <v>90754</v>
      </c>
      <c r="I49" s="52">
        <f t="shared" si="0"/>
        <v>90793.28571428571</v>
      </c>
    </row>
    <row r="50" spans="1:9" ht="12" customHeight="1" x14ac:dyDescent="0.2">
      <c r="A50" s="51" t="str">
        <f>'Pregnant Women Participating'!A50</f>
        <v>Utah</v>
      </c>
      <c r="B50" s="53">
        <v>2494</v>
      </c>
      <c r="C50" s="53">
        <v>2441</v>
      </c>
      <c r="D50" s="53">
        <v>2447</v>
      </c>
      <c r="E50" s="53">
        <v>2443</v>
      </c>
      <c r="F50" s="53">
        <v>2452</v>
      </c>
      <c r="G50" s="53">
        <v>2474</v>
      </c>
      <c r="H50" s="53">
        <v>2465</v>
      </c>
      <c r="I50" s="52">
        <f t="shared" si="0"/>
        <v>2459.4285714285716</v>
      </c>
    </row>
    <row r="51" spans="1:9" ht="12" customHeight="1" x14ac:dyDescent="0.2">
      <c r="A51" s="51" t="str">
        <f>'Pregnant Women Participating'!A51</f>
        <v>Inter-Tribal Council, AZ</v>
      </c>
      <c r="B51" s="53">
        <v>250</v>
      </c>
      <c r="C51" s="53">
        <v>240</v>
      </c>
      <c r="D51" s="53">
        <v>234</v>
      </c>
      <c r="E51" s="53">
        <v>250</v>
      </c>
      <c r="F51" s="53">
        <v>256</v>
      </c>
      <c r="G51" s="53">
        <v>240</v>
      </c>
      <c r="H51" s="53">
        <v>224</v>
      </c>
      <c r="I51" s="52">
        <f t="shared" si="0"/>
        <v>242</v>
      </c>
    </row>
    <row r="52" spans="1:9" ht="12" customHeight="1" x14ac:dyDescent="0.2">
      <c r="A52" s="51" t="str">
        <f>'Pregnant Women Participating'!A52</f>
        <v>Navajo Nation, AZ</v>
      </c>
      <c r="B52" s="53">
        <v>239</v>
      </c>
      <c r="C52" s="53">
        <v>216</v>
      </c>
      <c r="D52" s="53">
        <v>220</v>
      </c>
      <c r="E52" s="53">
        <v>234</v>
      </c>
      <c r="F52" s="53">
        <v>213</v>
      </c>
      <c r="G52" s="53">
        <v>223</v>
      </c>
      <c r="H52" s="53">
        <v>217</v>
      </c>
      <c r="I52" s="52">
        <f t="shared" si="0"/>
        <v>223.14285714285714</v>
      </c>
    </row>
    <row r="53" spans="1:9" ht="12" customHeight="1" x14ac:dyDescent="0.2">
      <c r="A53" s="51" t="str">
        <f>'Pregnant Women Participating'!A53</f>
        <v>Acoma, Canoncito &amp; Laguna, NM</v>
      </c>
      <c r="B53" s="53">
        <v>16</v>
      </c>
      <c r="C53" s="53">
        <v>13</v>
      </c>
      <c r="D53" s="53">
        <v>10</v>
      </c>
      <c r="E53" s="53">
        <v>9</v>
      </c>
      <c r="F53" s="53">
        <v>7</v>
      </c>
      <c r="G53" s="53">
        <v>10</v>
      </c>
      <c r="H53" s="53">
        <v>8</v>
      </c>
      <c r="I53" s="52">
        <f t="shared" si="0"/>
        <v>10.428571428571429</v>
      </c>
    </row>
    <row r="54" spans="1:9" ht="12" customHeight="1" x14ac:dyDescent="0.2">
      <c r="A54" s="51" t="str">
        <f>'Pregnant Women Participating'!A54</f>
        <v>Eight Northern Pueblos, NM</v>
      </c>
      <c r="B54" s="53">
        <v>19</v>
      </c>
      <c r="C54" s="53">
        <v>22</v>
      </c>
      <c r="D54" s="53">
        <v>21</v>
      </c>
      <c r="E54" s="53">
        <v>16</v>
      </c>
      <c r="F54" s="53">
        <v>13</v>
      </c>
      <c r="G54" s="53">
        <v>15</v>
      </c>
      <c r="H54" s="53">
        <v>8</v>
      </c>
      <c r="I54" s="52">
        <f t="shared" si="0"/>
        <v>16.285714285714285</v>
      </c>
    </row>
    <row r="55" spans="1:9" ht="12" customHeight="1" x14ac:dyDescent="0.2">
      <c r="A55" s="51" t="str">
        <f>'Pregnant Women Participating'!A55</f>
        <v>Five Sandoval Pueblos, NM</v>
      </c>
      <c r="B55" s="53">
        <v>8</v>
      </c>
      <c r="C55" s="53">
        <v>7</v>
      </c>
      <c r="D55" s="53">
        <v>7</v>
      </c>
      <c r="E55" s="53">
        <v>8</v>
      </c>
      <c r="F55" s="53">
        <v>9</v>
      </c>
      <c r="G55" s="53">
        <v>10</v>
      </c>
      <c r="H55" s="53">
        <v>8</v>
      </c>
      <c r="I55" s="52">
        <f t="shared" si="0"/>
        <v>8.1428571428571423</v>
      </c>
    </row>
    <row r="56" spans="1:9" ht="12" customHeight="1" x14ac:dyDescent="0.2">
      <c r="A56" s="51" t="str">
        <f>'Pregnant Women Participating'!A56</f>
        <v>Isleta Pueblo, NM</v>
      </c>
      <c r="B56" s="53">
        <v>34</v>
      </c>
      <c r="C56" s="53">
        <v>34</v>
      </c>
      <c r="D56" s="53">
        <v>33</v>
      </c>
      <c r="E56" s="53">
        <v>34</v>
      </c>
      <c r="F56" s="53">
        <v>35</v>
      </c>
      <c r="G56" s="53">
        <v>36</v>
      </c>
      <c r="H56" s="53">
        <v>34</v>
      </c>
      <c r="I56" s="52">
        <f t="shared" si="0"/>
        <v>34.285714285714285</v>
      </c>
    </row>
    <row r="57" spans="1:9" ht="12" customHeight="1" x14ac:dyDescent="0.2">
      <c r="A57" s="51" t="str">
        <f>'Pregnant Women Participating'!A57</f>
        <v>San Felipe Pueblo, NM</v>
      </c>
      <c r="B57" s="53">
        <v>11</v>
      </c>
      <c r="C57" s="53">
        <v>10</v>
      </c>
      <c r="D57" s="53">
        <v>5</v>
      </c>
      <c r="E57" s="53">
        <v>9</v>
      </c>
      <c r="F57" s="53">
        <v>9</v>
      </c>
      <c r="G57" s="53">
        <v>7</v>
      </c>
      <c r="H57" s="53">
        <v>8</v>
      </c>
      <c r="I57" s="52">
        <f t="shared" si="0"/>
        <v>8.4285714285714288</v>
      </c>
    </row>
    <row r="58" spans="1:9" ht="12" customHeight="1" x14ac:dyDescent="0.2">
      <c r="A58" s="51" t="str">
        <f>'Pregnant Women Participating'!A58</f>
        <v>Santo Domingo Tribe, NM</v>
      </c>
      <c r="B58" s="53">
        <v>5</v>
      </c>
      <c r="C58" s="53">
        <v>6</v>
      </c>
      <c r="D58" s="53">
        <v>4</v>
      </c>
      <c r="E58" s="53">
        <v>7</v>
      </c>
      <c r="F58" s="53">
        <v>4</v>
      </c>
      <c r="G58" s="53">
        <v>5</v>
      </c>
      <c r="H58" s="53">
        <v>4</v>
      </c>
      <c r="I58" s="52">
        <f t="shared" si="0"/>
        <v>5</v>
      </c>
    </row>
    <row r="59" spans="1:9" ht="12" customHeight="1" x14ac:dyDescent="0.2">
      <c r="A59" s="51" t="str">
        <f>'Pregnant Women Participating'!A59</f>
        <v>Zuni Pueblo, NM</v>
      </c>
      <c r="B59" s="53">
        <v>14</v>
      </c>
      <c r="C59" s="53">
        <v>14</v>
      </c>
      <c r="D59" s="53">
        <v>9</v>
      </c>
      <c r="E59" s="53">
        <v>8</v>
      </c>
      <c r="F59" s="53">
        <v>9</v>
      </c>
      <c r="G59" s="53">
        <v>7</v>
      </c>
      <c r="H59" s="53">
        <v>9</v>
      </c>
      <c r="I59" s="52">
        <f t="shared" si="0"/>
        <v>10</v>
      </c>
    </row>
    <row r="60" spans="1:9" ht="12" customHeight="1" x14ac:dyDescent="0.2">
      <c r="A60" s="51" t="str">
        <f>'Pregnant Women Participating'!A60</f>
        <v>Cherokee Nation, OK</v>
      </c>
      <c r="B60" s="53">
        <v>156</v>
      </c>
      <c r="C60" s="53">
        <v>150</v>
      </c>
      <c r="D60" s="53">
        <v>153</v>
      </c>
      <c r="E60" s="53">
        <v>138</v>
      </c>
      <c r="F60" s="53">
        <v>152</v>
      </c>
      <c r="G60" s="53">
        <v>155</v>
      </c>
      <c r="H60" s="53">
        <v>153</v>
      </c>
      <c r="I60" s="52">
        <f t="shared" si="0"/>
        <v>151</v>
      </c>
    </row>
    <row r="61" spans="1:9" ht="12" customHeight="1" x14ac:dyDescent="0.2">
      <c r="A61" s="51" t="str">
        <f>'Pregnant Women Participating'!A61</f>
        <v>Chickasaw Nation, OK</v>
      </c>
      <c r="B61" s="53">
        <v>104</v>
      </c>
      <c r="C61" s="53">
        <v>89</v>
      </c>
      <c r="D61" s="53">
        <v>86</v>
      </c>
      <c r="E61" s="53">
        <v>93</v>
      </c>
      <c r="F61" s="53">
        <v>86</v>
      </c>
      <c r="G61" s="53">
        <v>88</v>
      </c>
      <c r="H61" s="53">
        <v>98</v>
      </c>
      <c r="I61" s="52">
        <f t="shared" si="0"/>
        <v>92</v>
      </c>
    </row>
    <row r="62" spans="1:9" ht="12" customHeight="1" x14ac:dyDescent="0.2">
      <c r="A62" s="51" t="str">
        <f>'Pregnant Women Participating'!A62</f>
        <v>Choctaw Nation, OK</v>
      </c>
      <c r="B62" s="53">
        <v>108</v>
      </c>
      <c r="C62" s="53">
        <v>110</v>
      </c>
      <c r="D62" s="53">
        <v>106</v>
      </c>
      <c r="E62" s="53">
        <v>97</v>
      </c>
      <c r="F62" s="53">
        <v>99</v>
      </c>
      <c r="G62" s="53">
        <v>101</v>
      </c>
      <c r="H62" s="53">
        <v>97</v>
      </c>
      <c r="I62" s="52">
        <f t="shared" si="0"/>
        <v>102.57142857142857</v>
      </c>
    </row>
    <row r="63" spans="1:9" ht="12" customHeight="1" x14ac:dyDescent="0.2">
      <c r="A63" s="51" t="str">
        <f>'Pregnant Women Participating'!A63</f>
        <v>Citizen Potawatomi Nation, OK</v>
      </c>
      <c r="B63" s="53">
        <v>61</v>
      </c>
      <c r="C63" s="53">
        <v>62</v>
      </c>
      <c r="D63" s="53">
        <v>55</v>
      </c>
      <c r="E63" s="53">
        <v>58</v>
      </c>
      <c r="F63" s="53">
        <v>50</v>
      </c>
      <c r="G63" s="53">
        <v>51</v>
      </c>
      <c r="H63" s="53">
        <v>57</v>
      </c>
      <c r="I63" s="52">
        <f t="shared" si="0"/>
        <v>56.285714285714285</v>
      </c>
    </row>
    <row r="64" spans="1:9" ht="12" customHeight="1" x14ac:dyDescent="0.2">
      <c r="A64" s="51" t="str">
        <f>'Pregnant Women Participating'!A64</f>
        <v>Inter-Tribal Council, OK</v>
      </c>
      <c r="B64" s="53">
        <v>11</v>
      </c>
      <c r="C64" s="53">
        <v>14</v>
      </c>
      <c r="D64" s="53">
        <v>14</v>
      </c>
      <c r="E64" s="53">
        <v>18</v>
      </c>
      <c r="F64" s="53">
        <v>14</v>
      </c>
      <c r="G64" s="53">
        <v>12</v>
      </c>
      <c r="H64" s="53">
        <v>14</v>
      </c>
      <c r="I64" s="52">
        <f t="shared" si="0"/>
        <v>13.857142857142858</v>
      </c>
    </row>
    <row r="65" spans="1:9" ht="12" customHeight="1" x14ac:dyDescent="0.2">
      <c r="A65" s="51" t="str">
        <f>'Pregnant Women Participating'!A65</f>
        <v>Muscogee Creek Nation, OK</v>
      </c>
      <c r="B65" s="53">
        <v>36</v>
      </c>
      <c r="C65" s="53">
        <v>37</v>
      </c>
      <c r="D65" s="53">
        <v>41</v>
      </c>
      <c r="E65" s="53">
        <v>43</v>
      </c>
      <c r="F65" s="53">
        <v>39</v>
      </c>
      <c r="G65" s="53">
        <v>34</v>
      </c>
      <c r="H65" s="53">
        <v>41</v>
      </c>
      <c r="I65" s="52">
        <f t="shared" si="0"/>
        <v>38.714285714285715</v>
      </c>
    </row>
    <row r="66" spans="1:9" ht="12" customHeight="1" x14ac:dyDescent="0.2">
      <c r="A66" s="51" t="str">
        <f>'Pregnant Women Participating'!A66</f>
        <v>Osage Tribal Council, OK</v>
      </c>
      <c r="B66" s="53">
        <v>175</v>
      </c>
      <c r="C66" s="53">
        <v>162</v>
      </c>
      <c r="D66" s="53">
        <v>160</v>
      </c>
      <c r="E66" s="53">
        <v>162</v>
      </c>
      <c r="F66" s="53">
        <v>142</v>
      </c>
      <c r="G66" s="53">
        <v>136</v>
      </c>
      <c r="H66" s="53">
        <v>139</v>
      </c>
      <c r="I66" s="52">
        <f t="shared" si="0"/>
        <v>153.71428571428572</v>
      </c>
    </row>
    <row r="67" spans="1:9" ht="12" customHeight="1" x14ac:dyDescent="0.2">
      <c r="A67" s="51" t="str">
        <f>'Pregnant Women Participating'!A67</f>
        <v>Otoe-Missouria Tribe, OK</v>
      </c>
      <c r="B67" s="53">
        <v>13</v>
      </c>
      <c r="C67" s="53">
        <v>17</v>
      </c>
      <c r="D67" s="53">
        <v>15</v>
      </c>
      <c r="E67" s="53">
        <v>13</v>
      </c>
      <c r="F67" s="53">
        <v>10</v>
      </c>
      <c r="G67" s="53">
        <v>12</v>
      </c>
      <c r="H67" s="53">
        <v>14</v>
      </c>
      <c r="I67" s="52">
        <f t="shared" si="0"/>
        <v>13.428571428571429</v>
      </c>
    </row>
    <row r="68" spans="1:9" ht="12" customHeight="1" x14ac:dyDescent="0.2">
      <c r="A68" s="51" t="str">
        <f>'Pregnant Women Participating'!A68</f>
        <v>Wichita, Caddo &amp; Delaware (WCD), OK</v>
      </c>
      <c r="B68" s="53">
        <v>138</v>
      </c>
      <c r="C68" s="53">
        <v>140</v>
      </c>
      <c r="D68" s="53">
        <v>142</v>
      </c>
      <c r="E68" s="53">
        <v>146</v>
      </c>
      <c r="F68" s="53">
        <v>142</v>
      </c>
      <c r="G68" s="53">
        <v>156</v>
      </c>
      <c r="H68" s="53">
        <v>163</v>
      </c>
      <c r="I68" s="52">
        <f t="shared" si="0"/>
        <v>146.71428571428572</v>
      </c>
    </row>
    <row r="69" spans="1:9" s="57" customFormat="1" ht="24.75" customHeight="1" x14ac:dyDescent="0.2">
      <c r="A69" s="54" t="str">
        <f>'Pregnant Women Participating'!A69</f>
        <v>Southwest Region</v>
      </c>
      <c r="B69" s="56">
        <v>113371</v>
      </c>
      <c r="C69" s="56">
        <v>111826</v>
      </c>
      <c r="D69" s="56">
        <v>112061</v>
      </c>
      <c r="E69" s="56">
        <v>112600</v>
      </c>
      <c r="F69" s="56">
        <v>112025</v>
      </c>
      <c r="G69" s="56">
        <v>112321</v>
      </c>
      <c r="H69" s="56">
        <v>111830</v>
      </c>
      <c r="I69" s="55">
        <f t="shared" si="0"/>
        <v>112290.57142857143</v>
      </c>
    </row>
    <row r="70" spans="1:9" ht="12" customHeight="1" x14ac:dyDescent="0.2">
      <c r="A70" s="51" t="str">
        <f>'Pregnant Women Participating'!A70</f>
        <v>Colorado</v>
      </c>
      <c r="B70" s="52">
        <v>4407</v>
      </c>
      <c r="C70" s="53">
        <v>4386</v>
      </c>
      <c r="D70" s="53">
        <v>4412</v>
      </c>
      <c r="E70" s="53">
        <v>4392</v>
      </c>
      <c r="F70" s="53">
        <v>4360</v>
      </c>
      <c r="G70" s="53">
        <v>4423</v>
      </c>
      <c r="H70" s="53">
        <v>4477</v>
      </c>
      <c r="I70" s="52">
        <f t="shared" si="0"/>
        <v>4408.1428571428569</v>
      </c>
    </row>
    <row r="71" spans="1:9" ht="12" customHeight="1" x14ac:dyDescent="0.2">
      <c r="A71" s="51" t="str">
        <f>'Pregnant Women Participating'!A71</f>
        <v>Kansas</v>
      </c>
      <c r="B71" s="52">
        <v>2251</v>
      </c>
      <c r="C71" s="53">
        <v>2188</v>
      </c>
      <c r="D71" s="53">
        <v>2161</v>
      </c>
      <c r="E71" s="53">
        <v>2183</v>
      </c>
      <c r="F71" s="53">
        <v>2172</v>
      </c>
      <c r="G71" s="53">
        <v>2166</v>
      </c>
      <c r="H71" s="53">
        <v>2210</v>
      </c>
      <c r="I71" s="52">
        <f t="shared" si="0"/>
        <v>2190.1428571428573</v>
      </c>
    </row>
    <row r="72" spans="1:9" ht="12" customHeight="1" x14ac:dyDescent="0.2">
      <c r="A72" s="51" t="str">
        <f>'Pregnant Women Participating'!A72</f>
        <v>Missouri</v>
      </c>
      <c r="B72" s="52">
        <v>3682</v>
      </c>
      <c r="C72" s="53">
        <v>3647</v>
      </c>
      <c r="D72" s="53">
        <v>3609</v>
      </c>
      <c r="E72" s="53">
        <v>3586</v>
      </c>
      <c r="F72" s="53">
        <v>3520</v>
      </c>
      <c r="G72" s="53">
        <v>3473</v>
      </c>
      <c r="H72" s="53">
        <v>3435</v>
      </c>
      <c r="I72" s="52">
        <f t="shared" si="0"/>
        <v>3564.5714285714284</v>
      </c>
    </row>
    <row r="73" spans="1:9" ht="12" customHeight="1" x14ac:dyDescent="0.2">
      <c r="A73" s="51" t="str">
        <f>'Pregnant Women Participating'!A73</f>
        <v>Montana</v>
      </c>
      <c r="B73" s="52">
        <v>445</v>
      </c>
      <c r="C73" s="53">
        <v>429</v>
      </c>
      <c r="D73" s="53">
        <v>416</v>
      </c>
      <c r="E73" s="53">
        <v>430</v>
      </c>
      <c r="F73" s="53">
        <v>451</v>
      </c>
      <c r="G73" s="53">
        <v>468</v>
      </c>
      <c r="H73" s="53">
        <v>482</v>
      </c>
      <c r="I73" s="52">
        <f t="shared" si="0"/>
        <v>445.85714285714283</v>
      </c>
    </row>
    <row r="74" spans="1:9" ht="12" customHeight="1" x14ac:dyDescent="0.2">
      <c r="A74" s="51" t="str">
        <f>'Pregnant Women Participating'!A74</f>
        <v>Nebraska</v>
      </c>
      <c r="B74" s="52">
        <v>2190</v>
      </c>
      <c r="C74" s="53">
        <v>2174</v>
      </c>
      <c r="D74" s="53">
        <v>2157</v>
      </c>
      <c r="E74" s="53">
        <v>2171</v>
      </c>
      <c r="F74" s="53">
        <v>2125</v>
      </c>
      <c r="G74" s="53">
        <v>2120</v>
      </c>
      <c r="H74" s="53">
        <v>2154</v>
      </c>
      <c r="I74" s="52">
        <f t="shared" si="0"/>
        <v>2155.8571428571427</v>
      </c>
    </row>
    <row r="75" spans="1:9" ht="12" customHeight="1" x14ac:dyDescent="0.2">
      <c r="A75" s="51" t="str">
        <f>'Pregnant Women Participating'!A75</f>
        <v>North Dakota</v>
      </c>
      <c r="B75" s="52">
        <v>450</v>
      </c>
      <c r="C75" s="53">
        <v>443</v>
      </c>
      <c r="D75" s="53">
        <v>444</v>
      </c>
      <c r="E75" s="53">
        <v>430</v>
      </c>
      <c r="F75" s="53">
        <v>432</v>
      </c>
      <c r="G75" s="53">
        <v>416</v>
      </c>
      <c r="H75" s="53">
        <v>419</v>
      </c>
      <c r="I75" s="52">
        <f t="shared" si="0"/>
        <v>433.42857142857144</v>
      </c>
    </row>
    <row r="76" spans="1:9" ht="12" customHeight="1" x14ac:dyDescent="0.2">
      <c r="A76" s="51" t="str">
        <f>'Pregnant Women Participating'!A76</f>
        <v>South Dakota</v>
      </c>
      <c r="B76" s="52">
        <v>694</v>
      </c>
      <c r="C76" s="53">
        <v>661</v>
      </c>
      <c r="D76" s="53">
        <v>640</v>
      </c>
      <c r="E76" s="53">
        <v>657</v>
      </c>
      <c r="F76" s="53">
        <v>680</v>
      </c>
      <c r="G76" s="53">
        <v>698</v>
      </c>
      <c r="H76" s="53">
        <v>701</v>
      </c>
      <c r="I76" s="52">
        <f t="shared" si="0"/>
        <v>675.85714285714289</v>
      </c>
    </row>
    <row r="77" spans="1:9" ht="12" customHeight="1" x14ac:dyDescent="0.2">
      <c r="A77" s="51" t="str">
        <f>'Pregnant Women Participating'!A77</f>
        <v>Wyoming</v>
      </c>
      <c r="B77" s="52">
        <v>205</v>
      </c>
      <c r="C77" s="53">
        <v>217</v>
      </c>
      <c r="D77" s="53">
        <v>218</v>
      </c>
      <c r="E77" s="53">
        <v>209</v>
      </c>
      <c r="F77" s="53">
        <v>204</v>
      </c>
      <c r="G77" s="53">
        <v>211</v>
      </c>
      <c r="H77" s="53">
        <v>227</v>
      </c>
      <c r="I77" s="52">
        <f t="shared" si="0"/>
        <v>213</v>
      </c>
    </row>
    <row r="78" spans="1:9" ht="12" customHeight="1" x14ac:dyDescent="0.2">
      <c r="A78" s="51" t="str">
        <f>'Pregnant Women Participating'!A78</f>
        <v>Ute Mountain Ute Tribe, CO</v>
      </c>
      <c r="B78" s="52">
        <v>11</v>
      </c>
      <c r="C78" s="53">
        <v>8</v>
      </c>
      <c r="D78" s="53">
        <v>5</v>
      </c>
      <c r="E78" s="53">
        <v>4</v>
      </c>
      <c r="F78" s="53">
        <v>4</v>
      </c>
      <c r="G78" s="53">
        <v>6</v>
      </c>
      <c r="H78" s="53">
        <v>4</v>
      </c>
      <c r="I78" s="52">
        <f t="shared" si="0"/>
        <v>6</v>
      </c>
    </row>
    <row r="79" spans="1:9" ht="12" customHeight="1" x14ac:dyDescent="0.2">
      <c r="A79" s="51" t="str">
        <f>'Pregnant Women Participating'!A79</f>
        <v>Omaha Sioux, NE</v>
      </c>
      <c r="B79" s="52">
        <v>8</v>
      </c>
      <c r="C79" s="53">
        <v>7</v>
      </c>
      <c r="D79" s="53">
        <v>7</v>
      </c>
      <c r="E79" s="53">
        <v>11</v>
      </c>
      <c r="F79" s="53">
        <v>10</v>
      </c>
      <c r="G79" s="53">
        <v>9</v>
      </c>
      <c r="H79" s="53">
        <v>10</v>
      </c>
      <c r="I79" s="52">
        <f t="shared" si="0"/>
        <v>8.8571428571428577</v>
      </c>
    </row>
    <row r="80" spans="1:9" ht="12" customHeight="1" x14ac:dyDescent="0.2">
      <c r="A80" s="51" t="str">
        <f>'Pregnant Women Participating'!A80</f>
        <v>Santee Sioux, NE</v>
      </c>
      <c r="B80" s="52">
        <v>0</v>
      </c>
      <c r="C80" s="53">
        <v>1</v>
      </c>
      <c r="D80" s="53">
        <v>2</v>
      </c>
      <c r="E80" s="53">
        <v>2</v>
      </c>
      <c r="F80" s="53">
        <v>1</v>
      </c>
      <c r="G80" s="53">
        <v>1</v>
      </c>
      <c r="H80" s="53">
        <v>1</v>
      </c>
      <c r="I80" s="52">
        <f t="shared" si="0"/>
        <v>1.1428571428571428</v>
      </c>
    </row>
    <row r="81" spans="1:9" ht="12" customHeight="1" x14ac:dyDescent="0.2">
      <c r="A81" s="51" t="str">
        <f>'Pregnant Women Participating'!A81</f>
        <v>Winnebago Tribe, NE</v>
      </c>
      <c r="B81" s="52">
        <v>3</v>
      </c>
      <c r="C81" s="53">
        <v>6</v>
      </c>
      <c r="D81" s="53">
        <v>6</v>
      </c>
      <c r="E81" s="53">
        <v>5</v>
      </c>
      <c r="F81" s="53">
        <v>4</v>
      </c>
      <c r="G81" s="53">
        <v>3</v>
      </c>
      <c r="H81" s="53">
        <v>2</v>
      </c>
      <c r="I81" s="52">
        <f t="shared" si="0"/>
        <v>4.1428571428571432</v>
      </c>
    </row>
    <row r="82" spans="1:9" ht="12" customHeight="1" x14ac:dyDescent="0.2">
      <c r="A82" s="51" t="str">
        <f>'Pregnant Women Participating'!A82</f>
        <v>Standing Rock Sioux Tribe, ND</v>
      </c>
      <c r="B82" s="52">
        <v>7</v>
      </c>
      <c r="C82" s="53">
        <v>5</v>
      </c>
      <c r="D82" s="53">
        <v>3</v>
      </c>
      <c r="E82" s="53">
        <v>2</v>
      </c>
      <c r="F82" s="53">
        <v>4</v>
      </c>
      <c r="G82" s="53">
        <v>3</v>
      </c>
      <c r="H82" s="53">
        <v>3</v>
      </c>
      <c r="I82" s="52">
        <f t="shared" si="0"/>
        <v>3.8571428571428572</v>
      </c>
    </row>
    <row r="83" spans="1:9" ht="12" customHeight="1" x14ac:dyDescent="0.2">
      <c r="A83" s="51" t="str">
        <f>'Pregnant Women Participating'!A83</f>
        <v>Three Affiliated Tribes, ND</v>
      </c>
      <c r="B83" s="52">
        <v>1</v>
      </c>
      <c r="C83" s="53">
        <v>3</v>
      </c>
      <c r="D83" s="53">
        <v>3</v>
      </c>
      <c r="E83" s="53">
        <v>4</v>
      </c>
      <c r="F83" s="53">
        <v>3</v>
      </c>
      <c r="G83" s="53">
        <v>3</v>
      </c>
      <c r="H83" s="53">
        <v>3</v>
      </c>
      <c r="I83" s="52">
        <f t="shared" si="0"/>
        <v>2.8571428571428572</v>
      </c>
    </row>
    <row r="84" spans="1:9" ht="12" customHeight="1" x14ac:dyDescent="0.2">
      <c r="A84" s="51" t="str">
        <f>'Pregnant Women Participating'!A84</f>
        <v>Cheyenne River Sioux, SD</v>
      </c>
      <c r="B84" s="52">
        <v>13</v>
      </c>
      <c r="C84" s="53">
        <v>6</v>
      </c>
      <c r="D84" s="53">
        <v>6</v>
      </c>
      <c r="E84" s="53">
        <v>6</v>
      </c>
      <c r="F84" s="53">
        <v>4</v>
      </c>
      <c r="G84" s="53">
        <v>6</v>
      </c>
      <c r="H84" s="53">
        <v>4</v>
      </c>
      <c r="I84" s="52">
        <f t="shared" si="0"/>
        <v>6.4285714285714288</v>
      </c>
    </row>
    <row r="85" spans="1:9" ht="12" customHeight="1" x14ac:dyDescent="0.2">
      <c r="A85" s="51" t="str">
        <f>'Pregnant Women Participating'!A85</f>
        <v>Rosebud Sioux, SD</v>
      </c>
      <c r="B85" s="52">
        <v>38</v>
      </c>
      <c r="C85" s="53">
        <v>32</v>
      </c>
      <c r="D85" s="53">
        <v>26</v>
      </c>
      <c r="E85" s="53">
        <v>22</v>
      </c>
      <c r="F85" s="53">
        <v>17</v>
      </c>
      <c r="G85" s="53">
        <v>19</v>
      </c>
      <c r="H85" s="53">
        <v>19</v>
      </c>
      <c r="I85" s="52">
        <f t="shared" si="0"/>
        <v>24.714285714285715</v>
      </c>
    </row>
    <row r="86" spans="1:9" ht="12" customHeight="1" x14ac:dyDescent="0.2">
      <c r="A86" s="51" t="str">
        <f>'Pregnant Women Participating'!A86</f>
        <v>Northern Arapahoe, WY</v>
      </c>
      <c r="B86" s="52">
        <v>12</v>
      </c>
      <c r="C86" s="53">
        <v>13</v>
      </c>
      <c r="D86" s="53">
        <v>14</v>
      </c>
      <c r="E86" s="53">
        <v>18</v>
      </c>
      <c r="F86" s="53">
        <v>17</v>
      </c>
      <c r="G86" s="53">
        <v>16</v>
      </c>
      <c r="H86" s="53">
        <v>12</v>
      </c>
      <c r="I86" s="52">
        <f t="shared" si="0"/>
        <v>14.571428571428571</v>
      </c>
    </row>
    <row r="87" spans="1:9" ht="12" customHeight="1" x14ac:dyDescent="0.2">
      <c r="A87" s="51" t="str">
        <f>'Pregnant Women Participating'!A87</f>
        <v>Shoshone Tribe, WY</v>
      </c>
      <c r="B87" s="52">
        <v>5</v>
      </c>
      <c r="C87" s="53">
        <v>4</v>
      </c>
      <c r="D87" s="53">
        <v>2</v>
      </c>
      <c r="E87" s="53">
        <v>4</v>
      </c>
      <c r="F87" s="53">
        <v>2</v>
      </c>
      <c r="G87" s="53">
        <v>3</v>
      </c>
      <c r="H87" s="53">
        <v>0</v>
      </c>
      <c r="I87" s="52">
        <f t="shared" si="0"/>
        <v>2.8571428571428572</v>
      </c>
    </row>
    <row r="88" spans="1:9" s="57" customFormat="1" ht="24.75" customHeight="1" x14ac:dyDescent="0.2">
      <c r="A88" s="54" t="str">
        <f>'Pregnant Women Participating'!A88</f>
        <v>Mountain Plains</v>
      </c>
      <c r="B88" s="56">
        <v>14422</v>
      </c>
      <c r="C88" s="56">
        <v>14230</v>
      </c>
      <c r="D88" s="56">
        <v>14131</v>
      </c>
      <c r="E88" s="56">
        <v>14136</v>
      </c>
      <c r="F88" s="56">
        <v>14010</v>
      </c>
      <c r="G88" s="56">
        <v>14044</v>
      </c>
      <c r="H88" s="56">
        <v>14163</v>
      </c>
      <c r="I88" s="55">
        <f t="shared" si="0"/>
        <v>14162.285714285714</v>
      </c>
    </row>
    <row r="89" spans="1:9" ht="12" customHeight="1" x14ac:dyDescent="0.2">
      <c r="A89" s="58" t="str">
        <f>'Pregnant Women Participating'!A89</f>
        <v>Alaska</v>
      </c>
      <c r="B89" s="52">
        <v>686</v>
      </c>
      <c r="C89" s="53">
        <v>681</v>
      </c>
      <c r="D89" s="53">
        <v>661</v>
      </c>
      <c r="E89" s="53">
        <v>679</v>
      </c>
      <c r="F89" s="53">
        <v>664</v>
      </c>
      <c r="G89" s="53">
        <v>676</v>
      </c>
      <c r="H89" s="53">
        <v>681</v>
      </c>
      <c r="I89" s="52">
        <f t="shared" si="0"/>
        <v>675.42857142857144</v>
      </c>
    </row>
    <row r="90" spans="1:9" ht="12" customHeight="1" x14ac:dyDescent="0.2">
      <c r="A90" s="58" t="str">
        <f>'Pregnant Women Participating'!A90</f>
        <v>American Samoa</v>
      </c>
      <c r="B90" s="52">
        <v>317</v>
      </c>
      <c r="C90" s="53">
        <v>329</v>
      </c>
      <c r="D90" s="53">
        <v>309</v>
      </c>
      <c r="E90" s="53">
        <v>298</v>
      </c>
      <c r="F90" s="53">
        <v>279</v>
      </c>
      <c r="G90" s="53">
        <v>292</v>
      </c>
      <c r="H90" s="53">
        <v>288</v>
      </c>
      <c r="I90" s="52">
        <f t="shared" si="0"/>
        <v>301.71428571428572</v>
      </c>
    </row>
    <row r="91" spans="1:9" ht="12" customHeight="1" x14ac:dyDescent="0.2">
      <c r="A91" s="58" t="str">
        <f>'Pregnant Women Participating'!A91</f>
        <v>California</v>
      </c>
      <c r="B91" s="52">
        <v>47256</v>
      </c>
      <c r="C91" s="53">
        <v>46381</v>
      </c>
      <c r="D91" s="53">
        <v>46626</v>
      </c>
      <c r="E91" s="53">
        <v>47449</v>
      </c>
      <c r="F91" s="53">
        <v>46628</v>
      </c>
      <c r="G91" s="53">
        <v>46566</v>
      </c>
      <c r="H91" s="53">
        <v>46172</v>
      </c>
      <c r="I91" s="52">
        <f t="shared" si="0"/>
        <v>46725.428571428572</v>
      </c>
    </row>
    <row r="92" spans="1:9" ht="12" customHeight="1" x14ac:dyDescent="0.2">
      <c r="A92" s="58" t="str">
        <f>'Pregnant Women Participating'!A92</f>
        <v>Guam</v>
      </c>
      <c r="B92" s="52">
        <v>379</v>
      </c>
      <c r="C92" s="53">
        <v>378</v>
      </c>
      <c r="D92" s="53">
        <v>369</v>
      </c>
      <c r="E92" s="53">
        <v>362</v>
      </c>
      <c r="F92" s="53">
        <v>333</v>
      </c>
      <c r="G92" s="53">
        <v>325</v>
      </c>
      <c r="H92" s="53">
        <v>314</v>
      </c>
      <c r="I92" s="52">
        <f t="shared" si="0"/>
        <v>351.42857142857144</v>
      </c>
    </row>
    <row r="93" spans="1:9" ht="12" customHeight="1" x14ac:dyDescent="0.2">
      <c r="A93" s="58" t="str">
        <f>'Pregnant Women Participating'!A93</f>
        <v>Hawaii</v>
      </c>
      <c r="B93" s="52">
        <v>1265</v>
      </c>
      <c r="C93" s="53">
        <v>1239</v>
      </c>
      <c r="D93" s="53">
        <v>1213</v>
      </c>
      <c r="E93" s="53">
        <v>1245</v>
      </c>
      <c r="F93" s="53">
        <v>1241</v>
      </c>
      <c r="G93" s="53">
        <v>1214</v>
      </c>
      <c r="H93" s="53">
        <v>1230</v>
      </c>
      <c r="I93" s="52">
        <f t="shared" si="0"/>
        <v>1235.2857142857142</v>
      </c>
    </row>
    <row r="94" spans="1:9" ht="12" customHeight="1" x14ac:dyDescent="0.2">
      <c r="A94" s="58" t="str">
        <f>'Pregnant Women Participating'!A94</f>
        <v>Idaho</v>
      </c>
      <c r="B94" s="52">
        <v>1485</v>
      </c>
      <c r="C94" s="53">
        <v>1455</v>
      </c>
      <c r="D94" s="53">
        <v>1479</v>
      </c>
      <c r="E94" s="53">
        <v>1470</v>
      </c>
      <c r="F94" s="53">
        <v>1461</v>
      </c>
      <c r="G94" s="53">
        <v>1450</v>
      </c>
      <c r="H94" s="53">
        <v>1420</v>
      </c>
      <c r="I94" s="52">
        <f t="shared" si="0"/>
        <v>1460</v>
      </c>
    </row>
    <row r="95" spans="1:9" ht="12" customHeight="1" x14ac:dyDescent="0.2">
      <c r="A95" s="58" t="str">
        <f>'Pregnant Women Participating'!A95</f>
        <v>Nevada</v>
      </c>
      <c r="B95" s="52">
        <v>3281</v>
      </c>
      <c r="C95" s="53">
        <v>3278</v>
      </c>
      <c r="D95" s="53">
        <v>3339</v>
      </c>
      <c r="E95" s="53">
        <v>3362</v>
      </c>
      <c r="F95" s="53">
        <v>3270</v>
      </c>
      <c r="G95" s="53">
        <v>3308</v>
      </c>
      <c r="H95" s="53">
        <v>3286</v>
      </c>
      <c r="I95" s="52">
        <f t="shared" si="0"/>
        <v>3303.4285714285716</v>
      </c>
    </row>
    <row r="96" spans="1:9" ht="12" customHeight="1" x14ac:dyDescent="0.2">
      <c r="A96" s="58" t="str">
        <f>'Pregnant Women Participating'!A96</f>
        <v>Oregon</v>
      </c>
      <c r="B96" s="52">
        <v>1969</v>
      </c>
      <c r="C96" s="53">
        <v>2003</v>
      </c>
      <c r="D96" s="53">
        <v>2075</v>
      </c>
      <c r="E96" s="53">
        <v>2211</v>
      </c>
      <c r="F96" s="53">
        <v>2261</v>
      </c>
      <c r="G96" s="53">
        <v>2271</v>
      </c>
      <c r="H96" s="53">
        <v>2349</v>
      </c>
      <c r="I96" s="52">
        <f t="shared" si="0"/>
        <v>2162.7142857142858</v>
      </c>
    </row>
    <row r="97" spans="1:9" ht="12" customHeight="1" x14ac:dyDescent="0.2">
      <c r="A97" s="58" t="str">
        <f>'Pregnant Women Participating'!A97</f>
        <v>Washington</v>
      </c>
      <c r="B97" s="52">
        <v>6633</v>
      </c>
      <c r="C97" s="53">
        <v>6502</v>
      </c>
      <c r="D97" s="53">
        <v>6459</v>
      </c>
      <c r="E97" s="53">
        <v>6613</v>
      </c>
      <c r="F97" s="53">
        <v>6556</v>
      </c>
      <c r="G97" s="53">
        <v>6609</v>
      </c>
      <c r="H97" s="53">
        <v>6594</v>
      </c>
      <c r="I97" s="52">
        <f t="shared" si="0"/>
        <v>6566.5714285714284</v>
      </c>
    </row>
    <row r="98" spans="1:9" ht="12" customHeight="1" x14ac:dyDescent="0.2">
      <c r="A98" s="58" t="str">
        <f>'Pregnant Women Participating'!A98</f>
        <v>Northern Marianas</v>
      </c>
      <c r="B98" s="52">
        <v>144</v>
      </c>
      <c r="C98" s="53">
        <v>145</v>
      </c>
      <c r="D98" s="53">
        <v>140</v>
      </c>
      <c r="E98" s="53">
        <v>142</v>
      </c>
      <c r="F98" s="53">
        <v>135</v>
      </c>
      <c r="G98" s="53">
        <v>129</v>
      </c>
      <c r="H98" s="53">
        <v>140</v>
      </c>
      <c r="I98" s="52">
        <f t="shared" si="0"/>
        <v>139.28571428571428</v>
      </c>
    </row>
    <row r="99" spans="1:9" ht="12" customHeight="1" x14ac:dyDescent="0.2">
      <c r="A99" s="58" t="str">
        <f>'Pregnant Women Participating'!A99</f>
        <v>Inter-Tribal Council, NV</v>
      </c>
      <c r="B99" s="52">
        <v>19</v>
      </c>
      <c r="C99" s="53">
        <v>19</v>
      </c>
      <c r="D99" s="53">
        <v>17</v>
      </c>
      <c r="E99" s="53">
        <v>22</v>
      </c>
      <c r="F99" s="53">
        <v>17</v>
      </c>
      <c r="G99" s="53">
        <v>22</v>
      </c>
      <c r="H99" s="53">
        <v>25</v>
      </c>
      <c r="I99" s="52">
        <f t="shared" si="0"/>
        <v>20.142857142857142</v>
      </c>
    </row>
    <row r="100" spans="1:9" s="57" customFormat="1" ht="24.75" customHeight="1" x14ac:dyDescent="0.2">
      <c r="A100" s="54" t="str">
        <f>'Pregnant Women Participating'!A100</f>
        <v>Western Region</v>
      </c>
      <c r="B100" s="56">
        <v>63434</v>
      </c>
      <c r="C100" s="56">
        <v>62410</v>
      </c>
      <c r="D100" s="56">
        <v>62687</v>
      </c>
      <c r="E100" s="56">
        <v>63853</v>
      </c>
      <c r="F100" s="56">
        <v>62845</v>
      </c>
      <c r="G100" s="56">
        <v>62862</v>
      </c>
      <c r="H100" s="56">
        <v>62499</v>
      </c>
      <c r="I100" s="55">
        <f t="shared" si="0"/>
        <v>62941.428571428572</v>
      </c>
    </row>
    <row r="101" spans="1:9" s="62" customFormat="1" ht="16.5" customHeight="1" thickBot="1" x14ac:dyDescent="0.25">
      <c r="A101" s="59" t="str">
        <f>'Pregnant Women Participating'!A101</f>
        <v>TOTAL</v>
      </c>
      <c r="B101" s="60">
        <v>411985</v>
      </c>
      <c r="C101" s="61">
        <v>405893</v>
      </c>
      <c r="D101" s="61">
        <v>406104</v>
      </c>
      <c r="E101" s="61">
        <v>411257</v>
      </c>
      <c r="F101" s="61">
        <v>407902</v>
      </c>
      <c r="G101" s="61">
        <v>409475</v>
      </c>
      <c r="H101" s="61">
        <v>406774</v>
      </c>
      <c r="I101" s="60">
        <f t="shared" si="0"/>
        <v>408484.28571428574</v>
      </c>
    </row>
    <row r="102" spans="1:9" ht="12.75" customHeight="1" thickTop="1" x14ac:dyDescent="0.2">
      <c r="A102" s="63"/>
    </row>
    <row r="103" spans="1:9" x14ac:dyDescent="0.2">
      <c r="A103" s="63"/>
    </row>
    <row r="104" spans="1:9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 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 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2025-07-10T14:34:37Z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