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Nov 2024/WIC/"/>
    </mc:Choice>
  </mc:AlternateContent>
  <xr:revisionPtr revIDLastSave="1" documentId="11_BE84D20B5DAFFA43EA26D8315367B0DEB4E98BF4" xr6:coauthVersionLast="47" xr6:coauthVersionMax="47" xr10:uidLastSave="{BB0D438E-7592-4A31-8C1F-413645F8ABAF}"/>
  <bookViews>
    <workbookView xWindow="31020" yWindow="2220" windowWidth="18870" windowHeight="12915" tabRatio="890" xr2:uid="{00000000-000D-0000-FFFF-FFFF00000000}"/>
  </bookViews>
  <sheets>
    <sheet name="Introduction" sheetId="11" r:id="rId1"/>
    <sheet name="Pregnant Women Participating" sheetId="1" r:id="rId2"/>
    <sheet name="Women Fully Breastfeeding" sheetId="16" r:id="rId3"/>
    <sheet name="Women Partially Breastfeeding" sheetId="13" r:id="rId4"/>
    <sheet name="Total Breastfeeding Women" sheetId="10" r:id="rId5"/>
    <sheet name="Postpartum Women Participating" sheetId="9" r:id="rId6"/>
    <sheet name="Total Women" sheetId="8" r:id="rId7"/>
    <sheet name="Infants Fully Breastfed" sheetId="14" r:id="rId8"/>
    <sheet name="Infants Partially Breastfed" sheetId="17" r:id="rId9"/>
    <sheet name="Infants Fully Formula-fed" sheetId="15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1" i="2" l="1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D101" i="12"/>
  <c r="A101" i="12"/>
  <c r="D100" i="12"/>
  <c r="A100" i="12"/>
  <c r="D99" i="12"/>
  <c r="A99" i="12"/>
  <c r="D98" i="12"/>
  <c r="A98" i="12"/>
  <c r="D97" i="12"/>
  <c r="A97" i="12"/>
  <c r="D96" i="12"/>
  <c r="A96" i="12"/>
  <c r="D95" i="12"/>
  <c r="A95" i="12"/>
  <c r="D94" i="12"/>
  <c r="A94" i="12"/>
  <c r="D93" i="12"/>
  <c r="A93" i="12"/>
  <c r="D92" i="12"/>
  <c r="A92" i="12"/>
  <c r="D91" i="12"/>
  <c r="A91" i="12"/>
  <c r="D90" i="12"/>
  <c r="A90" i="12"/>
  <c r="D89" i="12"/>
  <c r="A89" i="12"/>
  <c r="D88" i="12"/>
  <c r="A88" i="12"/>
  <c r="D87" i="12"/>
  <c r="A87" i="12"/>
  <c r="D86" i="12"/>
  <c r="A86" i="12"/>
  <c r="D85" i="12"/>
  <c r="A85" i="12"/>
  <c r="D84" i="12"/>
  <c r="A84" i="12"/>
  <c r="D83" i="12"/>
  <c r="A83" i="12"/>
  <c r="D82" i="12"/>
  <c r="A82" i="12"/>
  <c r="D81" i="12"/>
  <c r="A81" i="12"/>
  <c r="D80" i="12"/>
  <c r="A80" i="12"/>
  <c r="D79" i="12"/>
  <c r="A79" i="12"/>
  <c r="D78" i="12"/>
  <c r="A78" i="12"/>
  <c r="D77" i="12"/>
  <c r="A77" i="12"/>
  <c r="D76" i="12"/>
  <c r="A76" i="12"/>
  <c r="D75" i="12"/>
  <c r="A75" i="12"/>
  <c r="D74" i="12"/>
  <c r="A74" i="12"/>
  <c r="D73" i="12"/>
  <c r="A73" i="12"/>
  <c r="D72" i="12"/>
  <c r="A72" i="12"/>
  <c r="D71" i="12"/>
  <c r="A71" i="12"/>
  <c r="D70" i="12"/>
  <c r="A70" i="12"/>
  <c r="D69" i="12"/>
  <c r="A69" i="12"/>
  <c r="D68" i="12"/>
  <c r="A68" i="12"/>
  <c r="D67" i="12"/>
  <c r="A67" i="12"/>
  <c r="D66" i="12"/>
  <c r="A66" i="12"/>
  <c r="D65" i="12"/>
  <c r="A65" i="12"/>
  <c r="D64" i="12"/>
  <c r="A64" i="12"/>
  <c r="D63" i="12"/>
  <c r="A63" i="12"/>
  <c r="D62" i="12"/>
  <c r="A62" i="12"/>
  <c r="D61" i="12"/>
  <c r="A61" i="12"/>
  <c r="D60" i="12"/>
  <c r="A60" i="12"/>
  <c r="D59" i="12"/>
  <c r="A59" i="12"/>
  <c r="D58" i="12"/>
  <c r="A58" i="12"/>
  <c r="D57" i="12"/>
  <c r="A57" i="12"/>
  <c r="D56" i="12"/>
  <c r="A56" i="12"/>
  <c r="D55" i="12"/>
  <c r="A55" i="12"/>
  <c r="D54" i="12"/>
  <c r="A54" i="12"/>
  <c r="D53" i="12"/>
  <c r="A53" i="12"/>
  <c r="D52" i="12"/>
  <c r="A52" i="12"/>
  <c r="D51" i="12"/>
  <c r="A51" i="12"/>
  <c r="D50" i="12"/>
  <c r="A50" i="12"/>
  <c r="D49" i="12"/>
  <c r="A49" i="12"/>
  <c r="D48" i="12"/>
  <c r="A48" i="12"/>
  <c r="D47" i="12"/>
  <c r="A47" i="12"/>
  <c r="D46" i="12"/>
  <c r="A46" i="12"/>
  <c r="D45" i="12"/>
  <c r="A45" i="12"/>
  <c r="D44" i="12"/>
  <c r="A44" i="12"/>
  <c r="D43" i="12"/>
  <c r="A43" i="12"/>
  <c r="D42" i="12"/>
  <c r="A42" i="12"/>
  <c r="D41" i="12"/>
  <c r="A41" i="12"/>
  <c r="D40" i="12"/>
  <c r="A40" i="12"/>
  <c r="D39" i="12"/>
  <c r="A39" i="12"/>
  <c r="D38" i="12"/>
  <c r="A38" i="12"/>
  <c r="D37" i="12"/>
  <c r="A37" i="12"/>
  <c r="D36" i="12"/>
  <c r="A36" i="12"/>
  <c r="D35" i="12"/>
  <c r="A35" i="12"/>
  <c r="D34" i="12"/>
  <c r="A34" i="12"/>
  <c r="D33" i="12"/>
  <c r="A33" i="12"/>
  <c r="D32" i="12"/>
  <c r="A32" i="12"/>
  <c r="D31" i="12"/>
  <c r="A31" i="12"/>
  <c r="D30" i="12"/>
  <c r="A30" i="12"/>
  <c r="D29" i="12"/>
  <c r="A29" i="12"/>
  <c r="D28" i="12"/>
  <c r="A28" i="12"/>
  <c r="D27" i="12"/>
  <c r="A27" i="12"/>
  <c r="D26" i="12"/>
  <c r="A26" i="12"/>
  <c r="D25" i="12"/>
  <c r="A25" i="12"/>
  <c r="D24" i="12"/>
  <c r="A24" i="12"/>
  <c r="D23" i="12"/>
  <c r="A23" i="12"/>
  <c r="D22" i="12"/>
  <c r="A22" i="12"/>
  <c r="D21" i="12"/>
  <c r="A21" i="12"/>
  <c r="D20" i="12"/>
  <c r="A20" i="12"/>
  <c r="D19" i="12"/>
  <c r="A19" i="12"/>
  <c r="D18" i="12"/>
  <c r="A18" i="12"/>
  <c r="D17" i="12"/>
  <c r="A17" i="12"/>
  <c r="D16" i="12"/>
  <c r="A16" i="12"/>
  <c r="D15" i="12"/>
  <c r="A15" i="12"/>
  <c r="D14" i="12"/>
  <c r="A14" i="12"/>
  <c r="D13" i="12"/>
  <c r="A13" i="12"/>
  <c r="D12" i="12"/>
  <c r="A12" i="12"/>
  <c r="D11" i="12"/>
  <c r="A11" i="12"/>
  <c r="D10" i="12"/>
  <c r="A10" i="12"/>
  <c r="D9" i="12"/>
  <c r="A9" i="12"/>
  <c r="D8" i="12"/>
  <c r="A8" i="12"/>
  <c r="D7" i="12"/>
  <c r="A7" i="12"/>
  <c r="D6" i="12"/>
  <c r="A6" i="12"/>
  <c r="C5" i="12"/>
  <c r="A3" i="12"/>
  <c r="A2" i="12"/>
  <c r="B5" i="12" s="1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C5" i="3"/>
  <c r="A3" i="3"/>
  <c r="A2" i="3"/>
  <c r="B5" i="3" s="1"/>
  <c r="D101" i="4"/>
  <c r="A101" i="4"/>
  <c r="D100" i="4"/>
  <c r="A100" i="4"/>
  <c r="D99" i="4"/>
  <c r="A99" i="4"/>
  <c r="D98" i="4"/>
  <c r="A98" i="4"/>
  <c r="D97" i="4"/>
  <c r="A97" i="4"/>
  <c r="D96" i="4"/>
  <c r="A96" i="4"/>
  <c r="D95" i="4"/>
  <c r="A95" i="4"/>
  <c r="D94" i="4"/>
  <c r="A94" i="4"/>
  <c r="D93" i="4"/>
  <c r="A93" i="4"/>
  <c r="D92" i="4"/>
  <c r="A92" i="4"/>
  <c r="D91" i="4"/>
  <c r="A91" i="4"/>
  <c r="D90" i="4"/>
  <c r="A90" i="4"/>
  <c r="D89" i="4"/>
  <c r="A89" i="4"/>
  <c r="D88" i="4"/>
  <c r="A88" i="4"/>
  <c r="D87" i="4"/>
  <c r="A87" i="4"/>
  <c r="D86" i="4"/>
  <c r="A86" i="4"/>
  <c r="D85" i="4"/>
  <c r="A85" i="4"/>
  <c r="D84" i="4"/>
  <c r="A84" i="4"/>
  <c r="D83" i="4"/>
  <c r="A83" i="4"/>
  <c r="D82" i="4"/>
  <c r="A82" i="4"/>
  <c r="D81" i="4"/>
  <c r="A81" i="4"/>
  <c r="D80" i="4"/>
  <c r="A80" i="4"/>
  <c r="D79" i="4"/>
  <c r="A79" i="4"/>
  <c r="D78" i="4"/>
  <c r="A78" i="4"/>
  <c r="D77" i="4"/>
  <c r="A77" i="4"/>
  <c r="D76" i="4"/>
  <c r="A76" i="4"/>
  <c r="D75" i="4"/>
  <c r="A75" i="4"/>
  <c r="D74" i="4"/>
  <c r="A74" i="4"/>
  <c r="D73" i="4"/>
  <c r="A73" i="4"/>
  <c r="D72" i="4"/>
  <c r="A72" i="4"/>
  <c r="D71" i="4"/>
  <c r="A71" i="4"/>
  <c r="D70" i="4"/>
  <c r="A70" i="4"/>
  <c r="D69" i="4"/>
  <c r="A69" i="4"/>
  <c r="D68" i="4"/>
  <c r="A68" i="4"/>
  <c r="D67" i="4"/>
  <c r="A67" i="4"/>
  <c r="D66" i="4"/>
  <c r="A66" i="4"/>
  <c r="D65" i="4"/>
  <c r="A65" i="4"/>
  <c r="D64" i="4"/>
  <c r="A64" i="4"/>
  <c r="D63" i="4"/>
  <c r="A63" i="4"/>
  <c r="D62" i="4"/>
  <c r="A62" i="4"/>
  <c r="D61" i="4"/>
  <c r="A61" i="4"/>
  <c r="D60" i="4"/>
  <c r="A60" i="4"/>
  <c r="D59" i="4"/>
  <c r="A59" i="4"/>
  <c r="D58" i="4"/>
  <c r="A58" i="4"/>
  <c r="D57" i="4"/>
  <c r="A57" i="4"/>
  <c r="D56" i="4"/>
  <c r="A56" i="4"/>
  <c r="D55" i="4"/>
  <c r="A55" i="4"/>
  <c r="D54" i="4"/>
  <c r="A54" i="4"/>
  <c r="D53" i="4"/>
  <c r="A53" i="4"/>
  <c r="D52" i="4"/>
  <c r="A52" i="4"/>
  <c r="D51" i="4"/>
  <c r="A51" i="4"/>
  <c r="D50" i="4"/>
  <c r="A50" i="4"/>
  <c r="D49" i="4"/>
  <c r="A49" i="4"/>
  <c r="D48" i="4"/>
  <c r="A48" i="4"/>
  <c r="D47" i="4"/>
  <c r="A47" i="4"/>
  <c r="D46" i="4"/>
  <c r="A46" i="4"/>
  <c r="D45" i="4"/>
  <c r="A45" i="4"/>
  <c r="D44" i="4"/>
  <c r="A44" i="4"/>
  <c r="D43" i="4"/>
  <c r="A43" i="4"/>
  <c r="D42" i="4"/>
  <c r="A42" i="4"/>
  <c r="D41" i="4"/>
  <c r="A41" i="4"/>
  <c r="D40" i="4"/>
  <c r="A40" i="4"/>
  <c r="D39" i="4"/>
  <c r="A39" i="4"/>
  <c r="D38" i="4"/>
  <c r="A38" i="4"/>
  <c r="D37" i="4"/>
  <c r="A37" i="4"/>
  <c r="D36" i="4"/>
  <c r="A36" i="4"/>
  <c r="D35" i="4"/>
  <c r="A35" i="4"/>
  <c r="D34" i="4"/>
  <c r="A34" i="4"/>
  <c r="D33" i="4"/>
  <c r="A33" i="4"/>
  <c r="D32" i="4"/>
  <c r="A32" i="4"/>
  <c r="D31" i="4"/>
  <c r="A31" i="4"/>
  <c r="D30" i="4"/>
  <c r="A30" i="4"/>
  <c r="D29" i="4"/>
  <c r="A29" i="4"/>
  <c r="D28" i="4"/>
  <c r="A28" i="4"/>
  <c r="D27" i="4"/>
  <c r="A27" i="4"/>
  <c r="D26" i="4"/>
  <c r="A26" i="4"/>
  <c r="D25" i="4"/>
  <c r="A25" i="4"/>
  <c r="D24" i="4"/>
  <c r="A24" i="4"/>
  <c r="D23" i="4"/>
  <c r="A23" i="4"/>
  <c r="D22" i="4"/>
  <c r="A22" i="4"/>
  <c r="D21" i="4"/>
  <c r="A21" i="4"/>
  <c r="D20" i="4"/>
  <c r="A20" i="4"/>
  <c r="D19" i="4"/>
  <c r="A19" i="4"/>
  <c r="D18" i="4"/>
  <c r="A18" i="4"/>
  <c r="D17" i="4"/>
  <c r="A17" i="4"/>
  <c r="D16" i="4"/>
  <c r="A16" i="4"/>
  <c r="D15" i="4"/>
  <c r="A15" i="4"/>
  <c r="D14" i="4"/>
  <c r="A14" i="4"/>
  <c r="D13" i="4"/>
  <c r="A13" i="4"/>
  <c r="D12" i="4"/>
  <c r="A12" i="4"/>
  <c r="D11" i="4"/>
  <c r="A11" i="4"/>
  <c r="D10" i="4"/>
  <c r="A10" i="4"/>
  <c r="D9" i="4"/>
  <c r="A9" i="4"/>
  <c r="D8" i="4"/>
  <c r="A8" i="4"/>
  <c r="D7" i="4"/>
  <c r="A7" i="4"/>
  <c r="D6" i="4"/>
  <c r="A6" i="4"/>
  <c r="C5" i="4"/>
  <c r="A3" i="4"/>
  <c r="A2" i="4"/>
  <c r="B5" i="4" s="1"/>
  <c r="D101" i="5"/>
  <c r="A101" i="5"/>
  <c r="D100" i="5"/>
  <c r="A100" i="5"/>
  <c r="D99" i="5"/>
  <c r="A99" i="5"/>
  <c r="D98" i="5"/>
  <c r="A98" i="5"/>
  <c r="D97" i="5"/>
  <c r="A97" i="5"/>
  <c r="D96" i="5"/>
  <c r="A96" i="5"/>
  <c r="D95" i="5"/>
  <c r="A95" i="5"/>
  <c r="D94" i="5"/>
  <c r="A94" i="5"/>
  <c r="D93" i="5"/>
  <c r="A93" i="5"/>
  <c r="D92" i="5"/>
  <c r="A92" i="5"/>
  <c r="D91" i="5"/>
  <c r="A91" i="5"/>
  <c r="D90" i="5"/>
  <c r="A90" i="5"/>
  <c r="D89" i="5"/>
  <c r="A89" i="5"/>
  <c r="D88" i="5"/>
  <c r="A88" i="5"/>
  <c r="D87" i="5"/>
  <c r="A87" i="5"/>
  <c r="D86" i="5"/>
  <c r="A86" i="5"/>
  <c r="D85" i="5"/>
  <c r="A85" i="5"/>
  <c r="D84" i="5"/>
  <c r="A84" i="5"/>
  <c r="D83" i="5"/>
  <c r="A83" i="5"/>
  <c r="D82" i="5"/>
  <c r="A82" i="5"/>
  <c r="D81" i="5"/>
  <c r="A81" i="5"/>
  <c r="D80" i="5"/>
  <c r="A80" i="5"/>
  <c r="D79" i="5"/>
  <c r="A79" i="5"/>
  <c r="D78" i="5"/>
  <c r="A78" i="5"/>
  <c r="D77" i="5"/>
  <c r="A77" i="5"/>
  <c r="D76" i="5"/>
  <c r="A76" i="5"/>
  <c r="D75" i="5"/>
  <c r="A75" i="5"/>
  <c r="D74" i="5"/>
  <c r="A74" i="5"/>
  <c r="D73" i="5"/>
  <c r="A73" i="5"/>
  <c r="D72" i="5"/>
  <c r="A72" i="5"/>
  <c r="D71" i="5"/>
  <c r="A71" i="5"/>
  <c r="D70" i="5"/>
  <c r="A70" i="5"/>
  <c r="D69" i="5"/>
  <c r="A69" i="5"/>
  <c r="D68" i="5"/>
  <c r="A68" i="5"/>
  <c r="D67" i="5"/>
  <c r="A67" i="5"/>
  <c r="D66" i="5"/>
  <c r="A66" i="5"/>
  <c r="D65" i="5"/>
  <c r="A65" i="5"/>
  <c r="D64" i="5"/>
  <c r="A64" i="5"/>
  <c r="D63" i="5"/>
  <c r="A63" i="5"/>
  <c r="D62" i="5"/>
  <c r="A62" i="5"/>
  <c r="D61" i="5"/>
  <c r="A61" i="5"/>
  <c r="D60" i="5"/>
  <c r="A60" i="5"/>
  <c r="D59" i="5"/>
  <c r="A59" i="5"/>
  <c r="D58" i="5"/>
  <c r="A58" i="5"/>
  <c r="D57" i="5"/>
  <c r="A57" i="5"/>
  <c r="D56" i="5"/>
  <c r="A56" i="5"/>
  <c r="D55" i="5"/>
  <c r="A55" i="5"/>
  <c r="D54" i="5"/>
  <c r="A54" i="5"/>
  <c r="D53" i="5"/>
  <c r="A53" i="5"/>
  <c r="D52" i="5"/>
  <c r="A52" i="5"/>
  <c r="D51" i="5"/>
  <c r="A51" i="5"/>
  <c r="D50" i="5"/>
  <c r="A50" i="5"/>
  <c r="D49" i="5"/>
  <c r="A49" i="5"/>
  <c r="D48" i="5"/>
  <c r="A48" i="5"/>
  <c r="D47" i="5"/>
  <c r="A47" i="5"/>
  <c r="D46" i="5"/>
  <c r="A46" i="5"/>
  <c r="D45" i="5"/>
  <c r="A45" i="5"/>
  <c r="D44" i="5"/>
  <c r="A44" i="5"/>
  <c r="D43" i="5"/>
  <c r="A43" i="5"/>
  <c r="D42" i="5"/>
  <c r="A42" i="5"/>
  <c r="D41" i="5"/>
  <c r="A41" i="5"/>
  <c r="D40" i="5"/>
  <c r="A40" i="5"/>
  <c r="D39" i="5"/>
  <c r="A39" i="5"/>
  <c r="D38" i="5"/>
  <c r="A38" i="5"/>
  <c r="D37" i="5"/>
  <c r="A37" i="5"/>
  <c r="D36" i="5"/>
  <c r="A36" i="5"/>
  <c r="D35" i="5"/>
  <c r="A35" i="5"/>
  <c r="D34" i="5"/>
  <c r="A34" i="5"/>
  <c r="D33" i="5"/>
  <c r="A33" i="5"/>
  <c r="D32" i="5"/>
  <c r="A32" i="5"/>
  <c r="D31" i="5"/>
  <c r="A31" i="5"/>
  <c r="D30" i="5"/>
  <c r="A30" i="5"/>
  <c r="D29" i="5"/>
  <c r="A29" i="5"/>
  <c r="D28" i="5"/>
  <c r="A28" i="5"/>
  <c r="D27" i="5"/>
  <c r="A27" i="5"/>
  <c r="D26" i="5"/>
  <c r="A26" i="5"/>
  <c r="D25" i="5"/>
  <c r="A25" i="5"/>
  <c r="D24" i="5"/>
  <c r="A24" i="5"/>
  <c r="D23" i="5"/>
  <c r="A23" i="5"/>
  <c r="D22" i="5"/>
  <c r="A22" i="5"/>
  <c r="D21" i="5"/>
  <c r="A21" i="5"/>
  <c r="D20" i="5"/>
  <c r="A20" i="5"/>
  <c r="D19" i="5"/>
  <c r="A19" i="5"/>
  <c r="D18" i="5"/>
  <c r="A18" i="5"/>
  <c r="D17" i="5"/>
  <c r="A17" i="5"/>
  <c r="D16" i="5"/>
  <c r="A16" i="5"/>
  <c r="D15" i="5"/>
  <c r="A15" i="5"/>
  <c r="D14" i="5"/>
  <c r="A14" i="5"/>
  <c r="D13" i="5"/>
  <c r="A13" i="5"/>
  <c r="D12" i="5"/>
  <c r="A12" i="5"/>
  <c r="D11" i="5"/>
  <c r="A11" i="5"/>
  <c r="D10" i="5"/>
  <c r="A10" i="5"/>
  <c r="D9" i="5"/>
  <c r="A9" i="5"/>
  <c r="D8" i="5"/>
  <c r="A8" i="5"/>
  <c r="D7" i="5"/>
  <c r="A7" i="5"/>
  <c r="D6" i="5"/>
  <c r="A6" i="5"/>
  <c r="C5" i="5"/>
  <c r="B5" i="5"/>
  <c r="A3" i="5"/>
  <c r="A2" i="5"/>
  <c r="D101" i="6"/>
  <c r="A101" i="6"/>
  <c r="D100" i="6"/>
  <c r="A100" i="6"/>
  <c r="D99" i="6"/>
  <c r="A99" i="6"/>
  <c r="D98" i="6"/>
  <c r="A98" i="6"/>
  <c r="D97" i="6"/>
  <c r="A97" i="6"/>
  <c r="D96" i="6"/>
  <c r="A96" i="6"/>
  <c r="D95" i="6"/>
  <c r="A95" i="6"/>
  <c r="D94" i="6"/>
  <c r="A94" i="6"/>
  <c r="D93" i="6"/>
  <c r="A93" i="6"/>
  <c r="D92" i="6"/>
  <c r="A92" i="6"/>
  <c r="D91" i="6"/>
  <c r="A91" i="6"/>
  <c r="D90" i="6"/>
  <c r="A90" i="6"/>
  <c r="D89" i="6"/>
  <c r="A89" i="6"/>
  <c r="D88" i="6"/>
  <c r="A88" i="6"/>
  <c r="D87" i="6"/>
  <c r="A87" i="6"/>
  <c r="D86" i="6"/>
  <c r="A86" i="6"/>
  <c r="D85" i="6"/>
  <c r="A85" i="6"/>
  <c r="D84" i="6"/>
  <c r="A84" i="6"/>
  <c r="D83" i="6"/>
  <c r="A83" i="6"/>
  <c r="D82" i="6"/>
  <c r="A82" i="6"/>
  <c r="D81" i="6"/>
  <c r="A81" i="6"/>
  <c r="D80" i="6"/>
  <c r="A80" i="6"/>
  <c r="D79" i="6"/>
  <c r="A79" i="6"/>
  <c r="D78" i="6"/>
  <c r="A78" i="6"/>
  <c r="D77" i="6"/>
  <c r="A77" i="6"/>
  <c r="D76" i="6"/>
  <c r="A76" i="6"/>
  <c r="D75" i="6"/>
  <c r="A75" i="6"/>
  <c r="D74" i="6"/>
  <c r="A74" i="6"/>
  <c r="D73" i="6"/>
  <c r="A73" i="6"/>
  <c r="D72" i="6"/>
  <c r="A72" i="6"/>
  <c r="D71" i="6"/>
  <c r="A71" i="6"/>
  <c r="D70" i="6"/>
  <c r="A70" i="6"/>
  <c r="D69" i="6"/>
  <c r="A69" i="6"/>
  <c r="D68" i="6"/>
  <c r="A68" i="6"/>
  <c r="D67" i="6"/>
  <c r="A67" i="6"/>
  <c r="D66" i="6"/>
  <c r="A66" i="6"/>
  <c r="D65" i="6"/>
  <c r="A65" i="6"/>
  <c r="D64" i="6"/>
  <c r="A64" i="6"/>
  <c r="D63" i="6"/>
  <c r="A63" i="6"/>
  <c r="D62" i="6"/>
  <c r="A62" i="6"/>
  <c r="D61" i="6"/>
  <c r="A61" i="6"/>
  <c r="D60" i="6"/>
  <c r="A60" i="6"/>
  <c r="D59" i="6"/>
  <c r="A59" i="6"/>
  <c r="D58" i="6"/>
  <c r="A58" i="6"/>
  <c r="D57" i="6"/>
  <c r="A57" i="6"/>
  <c r="D56" i="6"/>
  <c r="A56" i="6"/>
  <c r="D55" i="6"/>
  <c r="A55" i="6"/>
  <c r="D54" i="6"/>
  <c r="A54" i="6"/>
  <c r="D53" i="6"/>
  <c r="A53" i="6"/>
  <c r="D52" i="6"/>
  <c r="A52" i="6"/>
  <c r="D51" i="6"/>
  <c r="A51" i="6"/>
  <c r="D50" i="6"/>
  <c r="A50" i="6"/>
  <c r="D49" i="6"/>
  <c r="A49" i="6"/>
  <c r="D48" i="6"/>
  <c r="A48" i="6"/>
  <c r="D47" i="6"/>
  <c r="A47" i="6"/>
  <c r="D46" i="6"/>
  <c r="A46" i="6"/>
  <c r="D45" i="6"/>
  <c r="A45" i="6"/>
  <c r="D44" i="6"/>
  <c r="A44" i="6"/>
  <c r="D43" i="6"/>
  <c r="A43" i="6"/>
  <c r="D42" i="6"/>
  <c r="A42" i="6"/>
  <c r="D41" i="6"/>
  <c r="A41" i="6"/>
  <c r="D40" i="6"/>
  <c r="A40" i="6"/>
  <c r="D39" i="6"/>
  <c r="A39" i="6"/>
  <c r="D38" i="6"/>
  <c r="A38" i="6"/>
  <c r="D37" i="6"/>
  <c r="A37" i="6"/>
  <c r="D36" i="6"/>
  <c r="A36" i="6"/>
  <c r="D35" i="6"/>
  <c r="A35" i="6"/>
  <c r="D34" i="6"/>
  <c r="A34" i="6"/>
  <c r="D33" i="6"/>
  <c r="A33" i="6"/>
  <c r="D32" i="6"/>
  <c r="A32" i="6"/>
  <c r="D31" i="6"/>
  <c r="A31" i="6"/>
  <c r="D30" i="6"/>
  <c r="A30" i="6"/>
  <c r="D29" i="6"/>
  <c r="A29" i="6"/>
  <c r="D28" i="6"/>
  <c r="A28" i="6"/>
  <c r="D27" i="6"/>
  <c r="A27" i="6"/>
  <c r="D26" i="6"/>
  <c r="A26" i="6"/>
  <c r="D25" i="6"/>
  <c r="A25" i="6"/>
  <c r="D24" i="6"/>
  <c r="A24" i="6"/>
  <c r="D23" i="6"/>
  <c r="A23" i="6"/>
  <c r="D22" i="6"/>
  <c r="A22" i="6"/>
  <c r="D21" i="6"/>
  <c r="A21" i="6"/>
  <c r="D20" i="6"/>
  <c r="A20" i="6"/>
  <c r="D19" i="6"/>
  <c r="A19" i="6"/>
  <c r="D18" i="6"/>
  <c r="A18" i="6"/>
  <c r="D17" i="6"/>
  <c r="A17" i="6"/>
  <c r="D16" i="6"/>
  <c r="A16" i="6"/>
  <c r="D15" i="6"/>
  <c r="A15" i="6"/>
  <c r="D14" i="6"/>
  <c r="A14" i="6"/>
  <c r="D13" i="6"/>
  <c r="A13" i="6"/>
  <c r="D12" i="6"/>
  <c r="A12" i="6"/>
  <c r="D11" i="6"/>
  <c r="A11" i="6"/>
  <c r="D10" i="6"/>
  <c r="A10" i="6"/>
  <c r="D9" i="6"/>
  <c r="A9" i="6"/>
  <c r="D8" i="6"/>
  <c r="A8" i="6"/>
  <c r="D7" i="6"/>
  <c r="A7" i="6"/>
  <c r="D6" i="6"/>
  <c r="A6" i="6"/>
  <c r="C5" i="6"/>
  <c r="A3" i="6"/>
  <c r="A2" i="6"/>
  <c r="B5" i="6" s="1"/>
  <c r="D101" i="7"/>
  <c r="A101" i="7"/>
  <c r="D100" i="7"/>
  <c r="A100" i="7"/>
  <c r="D99" i="7"/>
  <c r="A99" i="7"/>
  <c r="D98" i="7"/>
  <c r="A98" i="7"/>
  <c r="D97" i="7"/>
  <c r="A97" i="7"/>
  <c r="D96" i="7"/>
  <c r="A96" i="7"/>
  <c r="D95" i="7"/>
  <c r="A95" i="7"/>
  <c r="D94" i="7"/>
  <c r="A94" i="7"/>
  <c r="D93" i="7"/>
  <c r="A93" i="7"/>
  <c r="D92" i="7"/>
  <c r="A92" i="7"/>
  <c r="D91" i="7"/>
  <c r="A91" i="7"/>
  <c r="D90" i="7"/>
  <c r="A90" i="7"/>
  <c r="D89" i="7"/>
  <c r="A89" i="7"/>
  <c r="D88" i="7"/>
  <c r="A88" i="7"/>
  <c r="D87" i="7"/>
  <c r="A87" i="7"/>
  <c r="D86" i="7"/>
  <c r="A86" i="7"/>
  <c r="D85" i="7"/>
  <c r="A85" i="7"/>
  <c r="D84" i="7"/>
  <c r="A84" i="7"/>
  <c r="D83" i="7"/>
  <c r="A83" i="7"/>
  <c r="D82" i="7"/>
  <c r="A82" i="7"/>
  <c r="D81" i="7"/>
  <c r="A81" i="7"/>
  <c r="D80" i="7"/>
  <c r="A80" i="7"/>
  <c r="D79" i="7"/>
  <c r="A79" i="7"/>
  <c r="D78" i="7"/>
  <c r="A78" i="7"/>
  <c r="D77" i="7"/>
  <c r="A77" i="7"/>
  <c r="D76" i="7"/>
  <c r="A76" i="7"/>
  <c r="D75" i="7"/>
  <c r="A75" i="7"/>
  <c r="D74" i="7"/>
  <c r="A74" i="7"/>
  <c r="D73" i="7"/>
  <c r="A73" i="7"/>
  <c r="D72" i="7"/>
  <c r="A72" i="7"/>
  <c r="D71" i="7"/>
  <c r="A71" i="7"/>
  <c r="D70" i="7"/>
  <c r="A70" i="7"/>
  <c r="D69" i="7"/>
  <c r="A69" i="7"/>
  <c r="D68" i="7"/>
  <c r="A68" i="7"/>
  <c r="D67" i="7"/>
  <c r="A67" i="7"/>
  <c r="D66" i="7"/>
  <c r="A66" i="7"/>
  <c r="D65" i="7"/>
  <c r="A65" i="7"/>
  <c r="D64" i="7"/>
  <c r="A64" i="7"/>
  <c r="D63" i="7"/>
  <c r="A63" i="7"/>
  <c r="D62" i="7"/>
  <c r="A62" i="7"/>
  <c r="D61" i="7"/>
  <c r="A61" i="7"/>
  <c r="D60" i="7"/>
  <c r="A60" i="7"/>
  <c r="D59" i="7"/>
  <c r="A59" i="7"/>
  <c r="D58" i="7"/>
  <c r="A58" i="7"/>
  <c r="D57" i="7"/>
  <c r="A57" i="7"/>
  <c r="D56" i="7"/>
  <c r="A56" i="7"/>
  <c r="D55" i="7"/>
  <c r="A55" i="7"/>
  <c r="D54" i="7"/>
  <c r="A54" i="7"/>
  <c r="D53" i="7"/>
  <c r="A53" i="7"/>
  <c r="D52" i="7"/>
  <c r="A52" i="7"/>
  <c r="D51" i="7"/>
  <c r="A51" i="7"/>
  <c r="D50" i="7"/>
  <c r="A50" i="7"/>
  <c r="D49" i="7"/>
  <c r="A49" i="7"/>
  <c r="D48" i="7"/>
  <c r="A48" i="7"/>
  <c r="D47" i="7"/>
  <c r="A47" i="7"/>
  <c r="D46" i="7"/>
  <c r="A46" i="7"/>
  <c r="D45" i="7"/>
  <c r="A45" i="7"/>
  <c r="D44" i="7"/>
  <c r="A44" i="7"/>
  <c r="D43" i="7"/>
  <c r="A43" i="7"/>
  <c r="D42" i="7"/>
  <c r="A42" i="7"/>
  <c r="D41" i="7"/>
  <c r="A41" i="7"/>
  <c r="D40" i="7"/>
  <c r="A40" i="7"/>
  <c r="D39" i="7"/>
  <c r="A39" i="7"/>
  <c r="D38" i="7"/>
  <c r="A38" i="7"/>
  <c r="D37" i="7"/>
  <c r="A37" i="7"/>
  <c r="D36" i="7"/>
  <c r="A36" i="7"/>
  <c r="D35" i="7"/>
  <c r="A35" i="7"/>
  <c r="D34" i="7"/>
  <c r="A34" i="7"/>
  <c r="D33" i="7"/>
  <c r="A33" i="7"/>
  <c r="D32" i="7"/>
  <c r="A32" i="7"/>
  <c r="D31" i="7"/>
  <c r="A31" i="7"/>
  <c r="D30" i="7"/>
  <c r="A30" i="7"/>
  <c r="D29" i="7"/>
  <c r="A29" i="7"/>
  <c r="D28" i="7"/>
  <c r="A28" i="7"/>
  <c r="D27" i="7"/>
  <c r="A27" i="7"/>
  <c r="D26" i="7"/>
  <c r="A26" i="7"/>
  <c r="D25" i="7"/>
  <c r="A25" i="7"/>
  <c r="D24" i="7"/>
  <c r="A24" i="7"/>
  <c r="D23" i="7"/>
  <c r="A23" i="7"/>
  <c r="D22" i="7"/>
  <c r="A22" i="7"/>
  <c r="D21" i="7"/>
  <c r="A21" i="7"/>
  <c r="D20" i="7"/>
  <c r="A20" i="7"/>
  <c r="D19" i="7"/>
  <c r="A19" i="7"/>
  <c r="D18" i="7"/>
  <c r="A18" i="7"/>
  <c r="D17" i="7"/>
  <c r="A17" i="7"/>
  <c r="D16" i="7"/>
  <c r="A16" i="7"/>
  <c r="D15" i="7"/>
  <c r="A15" i="7"/>
  <c r="D14" i="7"/>
  <c r="A14" i="7"/>
  <c r="D13" i="7"/>
  <c r="A13" i="7"/>
  <c r="D12" i="7"/>
  <c r="A12" i="7"/>
  <c r="D11" i="7"/>
  <c r="A11" i="7"/>
  <c r="D10" i="7"/>
  <c r="A10" i="7"/>
  <c r="D9" i="7"/>
  <c r="A9" i="7"/>
  <c r="D8" i="7"/>
  <c r="A8" i="7"/>
  <c r="D7" i="7"/>
  <c r="A7" i="7"/>
  <c r="D6" i="7"/>
  <c r="A6" i="7"/>
  <c r="C5" i="7"/>
  <c r="B5" i="7"/>
  <c r="A3" i="7"/>
  <c r="A2" i="7"/>
  <c r="D101" i="15"/>
  <c r="A101" i="15"/>
  <c r="D100" i="15"/>
  <c r="A100" i="15"/>
  <c r="D99" i="15"/>
  <c r="A99" i="15"/>
  <c r="D98" i="15"/>
  <c r="A98" i="15"/>
  <c r="D97" i="15"/>
  <c r="A97" i="15"/>
  <c r="D96" i="15"/>
  <c r="A96" i="15"/>
  <c r="D95" i="15"/>
  <c r="A95" i="15"/>
  <c r="D94" i="15"/>
  <c r="A94" i="15"/>
  <c r="D93" i="15"/>
  <c r="A93" i="15"/>
  <c r="D92" i="15"/>
  <c r="A92" i="15"/>
  <c r="D91" i="15"/>
  <c r="A91" i="15"/>
  <c r="D90" i="15"/>
  <c r="A90" i="15"/>
  <c r="D89" i="15"/>
  <c r="A89" i="15"/>
  <c r="D88" i="15"/>
  <c r="A88" i="15"/>
  <c r="D87" i="15"/>
  <c r="A87" i="15"/>
  <c r="D86" i="15"/>
  <c r="A86" i="15"/>
  <c r="D85" i="15"/>
  <c r="A85" i="15"/>
  <c r="D84" i="15"/>
  <c r="A84" i="15"/>
  <c r="D83" i="15"/>
  <c r="A83" i="15"/>
  <c r="D82" i="15"/>
  <c r="A82" i="15"/>
  <c r="D81" i="15"/>
  <c r="A81" i="15"/>
  <c r="D80" i="15"/>
  <c r="A80" i="15"/>
  <c r="D79" i="15"/>
  <c r="A79" i="15"/>
  <c r="D78" i="15"/>
  <c r="A78" i="15"/>
  <c r="D77" i="15"/>
  <c r="A77" i="15"/>
  <c r="D76" i="15"/>
  <c r="A76" i="15"/>
  <c r="D75" i="15"/>
  <c r="A75" i="15"/>
  <c r="D74" i="15"/>
  <c r="A74" i="15"/>
  <c r="D73" i="15"/>
  <c r="A73" i="15"/>
  <c r="D72" i="15"/>
  <c r="A72" i="15"/>
  <c r="D71" i="15"/>
  <c r="A71" i="15"/>
  <c r="D70" i="15"/>
  <c r="A70" i="15"/>
  <c r="D69" i="15"/>
  <c r="A69" i="15"/>
  <c r="D68" i="15"/>
  <c r="A68" i="15"/>
  <c r="D67" i="15"/>
  <c r="A67" i="15"/>
  <c r="D66" i="15"/>
  <c r="A66" i="15"/>
  <c r="D65" i="15"/>
  <c r="A65" i="15"/>
  <c r="D64" i="15"/>
  <c r="A64" i="15"/>
  <c r="D63" i="15"/>
  <c r="A63" i="15"/>
  <c r="D62" i="15"/>
  <c r="A62" i="15"/>
  <c r="D61" i="15"/>
  <c r="A61" i="15"/>
  <c r="D60" i="15"/>
  <c r="A60" i="15"/>
  <c r="D59" i="15"/>
  <c r="A59" i="15"/>
  <c r="D58" i="15"/>
  <c r="A58" i="15"/>
  <c r="D57" i="15"/>
  <c r="A57" i="15"/>
  <c r="D56" i="15"/>
  <c r="A56" i="15"/>
  <c r="D55" i="15"/>
  <c r="A55" i="15"/>
  <c r="D54" i="15"/>
  <c r="A54" i="15"/>
  <c r="D53" i="15"/>
  <c r="A53" i="15"/>
  <c r="D52" i="15"/>
  <c r="A52" i="15"/>
  <c r="D51" i="15"/>
  <c r="A51" i="15"/>
  <c r="D50" i="15"/>
  <c r="A50" i="15"/>
  <c r="D49" i="15"/>
  <c r="A49" i="15"/>
  <c r="D48" i="15"/>
  <c r="A48" i="15"/>
  <c r="D47" i="15"/>
  <c r="A47" i="15"/>
  <c r="D46" i="15"/>
  <c r="A46" i="15"/>
  <c r="D45" i="15"/>
  <c r="A45" i="15"/>
  <c r="D44" i="15"/>
  <c r="A44" i="15"/>
  <c r="D43" i="15"/>
  <c r="A43" i="15"/>
  <c r="D42" i="15"/>
  <c r="A42" i="15"/>
  <c r="D41" i="15"/>
  <c r="A41" i="15"/>
  <c r="D40" i="15"/>
  <c r="A40" i="15"/>
  <c r="D39" i="15"/>
  <c r="A39" i="15"/>
  <c r="D38" i="15"/>
  <c r="A38" i="15"/>
  <c r="D37" i="15"/>
  <c r="A37" i="15"/>
  <c r="D36" i="15"/>
  <c r="A36" i="15"/>
  <c r="D35" i="15"/>
  <c r="A35" i="15"/>
  <c r="D34" i="15"/>
  <c r="A34" i="15"/>
  <c r="D33" i="15"/>
  <c r="A33" i="15"/>
  <c r="D32" i="15"/>
  <c r="A32" i="15"/>
  <c r="D31" i="15"/>
  <c r="A31" i="15"/>
  <c r="D30" i="15"/>
  <c r="A30" i="15"/>
  <c r="D29" i="15"/>
  <c r="A29" i="15"/>
  <c r="D28" i="15"/>
  <c r="A28" i="15"/>
  <c r="D27" i="15"/>
  <c r="A27" i="15"/>
  <c r="D26" i="15"/>
  <c r="A26" i="15"/>
  <c r="D25" i="15"/>
  <c r="A25" i="15"/>
  <c r="D24" i="15"/>
  <c r="A24" i="15"/>
  <c r="D23" i="15"/>
  <c r="A23" i="15"/>
  <c r="D22" i="15"/>
  <c r="A22" i="15"/>
  <c r="D21" i="15"/>
  <c r="A21" i="15"/>
  <c r="D20" i="15"/>
  <c r="A20" i="15"/>
  <c r="D19" i="15"/>
  <c r="A19" i="15"/>
  <c r="D18" i="15"/>
  <c r="A18" i="15"/>
  <c r="D17" i="15"/>
  <c r="A17" i="15"/>
  <c r="D16" i="15"/>
  <c r="A16" i="15"/>
  <c r="D15" i="15"/>
  <c r="A15" i="15"/>
  <c r="D14" i="15"/>
  <c r="A14" i="15"/>
  <c r="D13" i="15"/>
  <c r="A13" i="15"/>
  <c r="D12" i="15"/>
  <c r="A12" i="15"/>
  <c r="D11" i="15"/>
  <c r="A11" i="15"/>
  <c r="D10" i="15"/>
  <c r="A10" i="15"/>
  <c r="D9" i="15"/>
  <c r="A9" i="15"/>
  <c r="D8" i="15"/>
  <c r="A8" i="15"/>
  <c r="D7" i="15"/>
  <c r="A7" i="15"/>
  <c r="D6" i="15"/>
  <c r="A6" i="15"/>
  <c r="C5" i="15"/>
  <c r="A3" i="15"/>
  <c r="A2" i="15"/>
  <c r="B5" i="15" s="1"/>
  <c r="D101" i="17"/>
  <c r="A101" i="17"/>
  <c r="D100" i="17"/>
  <c r="A100" i="17"/>
  <c r="D99" i="17"/>
  <c r="A99" i="17"/>
  <c r="D98" i="17"/>
  <c r="A98" i="17"/>
  <c r="D97" i="17"/>
  <c r="A97" i="17"/>
  <c r="D96" i="17"/>
  <c r="A96" i="17"/>
  <c r="D95" i="17"/>
  <c r="A95" i="17"/>
  <c r="D94" i="17"/>
  <c r="A94" i="17"/>
  <c r="D93" i="17"/>
  <c r="A93" i="17"/>
  <c r="D92" i="17"/>
  <c r="A92" i="17"/>
  <c r="D91" i="17"/>
  <c r="A91" i="17"/>
  <c r="D90" i="17"/>
  <c r="A90" i="17"/>
  <c r="D89" i="17"/>
  <c r="A89" i="17"/>
  <c r="D88" i="17"/>
  <c r="A88" i="17"/>
  <c r="D87" i="17"/>
  <c r="A87" i="17"/>
  <c r="D86" i="17"/>
  <c r="A86" i="17"/>
  <c r="D85" i="17"/>
  <c r="A85" i="17"/>
  <c r="D84" i="17"/>
  <c r="A84" i="17"/>
  <c r="D83" i="17"/>
  <c r="A83" i="17"/>
  <c r="D82" i="17"/>
  <c r="A82" i="17"/>
  <c r="D81" i="17"/>
  <c r="A81" i="17"/>
  <c r="D80" i="17"/>
  <c r="A80" i="17"/>
  <c r="D79" i="17"/>
  <c r="A79" i="17"/>
  <c r="D78" i="17"/>
  <c r="A78" i="17"/>
  <c r="D77" i="17"/>
  <c r="A77" i="17"/>
  <c r="D76" i="17"/>
  <c r="A76" i="17"/>
  <c r="D75" i="17"/>
  <c r="A75" i="17"/>
  <c r="D74" i="17"/>
  <c r="A74" i="17"/>
  <c r="D73" i="17"/>
  <c r="A73" i="17"/>
  <c r="D72" i="17"/>
  <c r="A72" i="17"/>
  <c r="D71" i="17"/>
  <c r="A71" i="17"/>
  <c r="D70" i="17"/>
  <c r="A70" i="17"/>
  <c r="D69" i="17"/>
  <c r="A69" i="17"/>
  <c r="D68" i="17"/>
  <c r="A68" i="17"/>
  <c r="D67" i="17"/>
  <c r="A67" i="17"/>
  <c r="D66" i="17"/>
  <c r="A66" i="17"/>
  <c r="D65" i="17"/>
  <c r="A65" i="17"/>
  <c r="D64" i="17"/>
  <c r="A64" i="17"/>
  <c r="D63" i="17"/>
  <c r="A63" i="17"/>
  <c r="D62" i="17"/>
  <c r="A62" i="17"/>
  <c r="D61" i="17"/>
  <c r="A61" i="17"/>
  <c r="D60" i="17"/>
  <c r="A60" i="17"/>
  <c r="D59" i="17"/>
  <c r="A59" i="17"/>
  <c r="D58" i="17"/>
  <c r="A58" i="17"/>
  <c r="D57" i="17"/>
  <c r="A57" i="17"/>
  <c r="D56" i="17"/>
  <c r="A56" i="17"/>
  <c r="D55" i="17"/>
  <c r="A55" i="17"/>
  <c r="D54" i="17"/>
  <c r="A54" i="17"/>
  <c r="D53" i="17"/>
  <c r="A53" i="17"/>
  <c r="D52" i="17"/>
  <c r="A52" i="17"/>
  <c r="D51" i="17"/>
  <c r="A51" i="17"/>
  <c r="D50" i="17"/>
  <c r="A50" i="17"/>
  <c r="D49" i="17"/>
  <c r="A49" i="17"/>
  <c r="D48" i="17"/>
  <c r="A48" i="17"/>
  <c r="D47" i="17"/>
  <c r="A47" i="17"/>
  <c r="D46" i="17"/>
  <c r="A46" i="17"/>
  <c r="D45" i="17"/>
  <c r="A45" i="17"/>
  <c r="D44" i="17"/>
  <c r="A44" i="17"/>
  <c r="D43" i="17"/>
  <c r="A43" i="17"/>
  <c r="D42" i="17"/>
  <c r="A42" i="17"/>
  <c r="D41" i="17"/>
  <c r="A41" i="17"/>
  <c r="D40" i="17"/>
  <c r="A40" i="17"/>
  <c r="D39" i="17"/>
  <c r="A39" i="17"/>
  <c r="D38" i="17"/>
  <c r="A38" i="17"/>
  <c r="D37" i="17"/>
  <c r="A37" i="17"/>
  <c r="D36" i="17"/>
  <c r="A36" i="17"/>
  <c r="D35" i="17"/>
  <c r="A35" i="17"/>
  <c r="D34" i="17"/>
  <c r="A34" i="17"/>
  <c r="D33" i="17"/>
  <c r="A33" i="17"/>
  <c r="D32" i="17"/>
  <c r="A32" i="17"/>
  <c r="D31" i="17"/>
  <c r="A31" i="17"/>
  <c r="D30" i="17"/>
  <c r="A30" i="17"/>
  <c r="D29" i="17"/>
  <c r="A29" i="17"/>
  <c r="D28" i="17"/>
  <c r="A28" i="17"/>
  <c r="D27" i="17"/>
  <c r="A27" i="17"/>
  <c r="D26" i="17"/>
  <c r="A26" i="17"/>
  <c r="D25" i="17"/>
  <c r="A25" i="17"/>
  <c r="D24" i="17"/>
  <c r="A24" i="17"/>
  <c r="D23" i="17"/>
  <c r="A23" i="17"/>
  <c r="D22" i="17"/>
  <c r="A22" i="17"/>
  <c r="D21" i="17"/>
  <c r="A21" i="17"/>
  <c r="D20" i="17"/>
  <c r="A20" i="17"/>
  <c r="D19" i="17"/>
  <c r="A19" i="17"/>
  <c r="D18" i="17"/>
  <c r="A18" i="17"/>
  <c r="D17" i="17"/>
  <c r="A17" i="17"/>
  <c r="D16" i="17"/>
  <c r="A16" i="17"/>
  <c r="D15" i="17"/>
  <c r="A15" i="17"/>
  <c r="D14" i="17"/>
  <c r="A14" i="17"/>
  <c r="D13" i="17"/>
  <c r="A13" i="17"/>
  <c r="D12" i="17"/>
  <c r="A12" i="17"/>
  <c r="D11" i="17"/>
  <c r="A11" i="17"/>
  <c r="D10" i="17"/>
  <c r="A10" i="17"/>
  <c r="D9" i="17"/>
  <c r="A9" i="17"/>
  <c r="D8" i="17"/>
  <c r="A8" i="17"/>
  <c r="D7" i="17"/>
  <c r="A7" i="17"/>
  <c r="D6" i="17"/>
  <c r="A6" i="17"/>
  <c r="C5" i="17"/>
  <c r="B5" i="17"/>
  <c r="A3" i="17"/>
  <c r="A2" i="17"/>
  <c r="D101" i="14"/>
  <c r="A101" i="14"/>
  <c r="D100" i="14"/>
  <c r="A100" i="14"/>
  <c r="D99" i="14"/>
  <c r="A99" i="14"/>
  <c r="D98" i="14"/>
  <c r="A98" i="14"/>
  <c r="D97" i="14"/>
  <c r="A97" i="14"/>
  <c r="D96" i="14"/>
  <c r="A96" i="14"/>
  <c r="D95" i="14"/>
  <c r="A95" i="14"/>
  <c r="D94" i="14"/>
  <c r="A94" i="14"/>
  <c r="D93" i="14"/>
  <c r="A93" i="14"/>
  <c r="D92" i="14"/>
  <c r="A92" i="14"/>
  <c r="D91" i="14"/>
  <c r="A91" i="14"/>
  <c r="D90" i="14"/>
  <c r="A90" i="14"/>
  <c r="D89" i="14"/>
  <c r="A89" i="14"/>
  <c r="D88" i="14"/>
  <c r="A88" i="14"/>
  <c r="D87" i="14"/>
  <c r="A87" i="14"/>
  <c r="D86" i="14"/>
  <c r="A86" i="14"/>
  <c r="D85" i="14"/>
  <c r="A85" i="14"/>
  <c r="D84" i="14"/>
  <c r="A84" i="14"/>
  <c r="D83" i="14"/>
  <c r="A83" i="14"/>
  <c r="D82" i="14"/>
  <c r="A82" i="14"/>
  <c r="D81" i="14"/>
  <c r="A81" i="14"/>
  <c r="D80" i="14"/>
  <c r="A80" i="14"/>
  <c r="D79" i="14"/>
  <c r="A79" i="14"/>
  <c r="D78" i="14"/>
  <c r="A78" i="14"/>
  <c r="D77" i="14"/>
  <c r="A77" i="14"/>
  <c r="D76" i="14"/>
  <c r="A76" i="14"/>
  <c r="D75" i="14"/>
  <c r="A75" i="14"/>
  <c r="D74" i="14"/>
  <c r="A74" i="14"/>
  <c r="D73" i="14"/>
  <c r="A73" i="14"/>
  <c r="D72" i="14"/>
  <c r="A72" i="14"/>
  <c r="D71" i="14"/>
  <c r="A71" i="14"/>
  <c r="D70" i="14"/>
  <c r="A70" i="14"/>
  <c r="D69" i="14"/>
  <c r="A69" i="14"/>
  <c r="D68" i="14"/>
  <c r="A68" i="14"/>
  <c r="D67" i="14"/>
  <c r="A67" i="14"/>
  <c r="D66" i="14"/>
  <c r="A66" i="14"/>
  <c r="D65" i="14"/>
  <c r="A65" i="14"/>
  <c r="D64" i="14"/>
  <c r="A64" i="14"/>
  <c r="D63" i="14"/>
  <c r="A63" i="14"/>
  <c r="D62" i="14"/>
  <c r="A62" i="14"/>
  <c r="D61" i="14"/>
  <c r="A61" i="14"/>
  <c r="D60" i="14"/>
  <c r="A60" i="14"/>
  <c r="D59" i="14"/>
  <c r="A59" i="14"/>
  <c r="D58" i="14"/>
  <c r="A58" i="14"/>
  <c r="D57" i="14"/>
  <c r="A57" i="14"/>
  <c r="D56" i="14"/>
  <c r="A56" i="14"/>
  <c r="D55" i="14"/>
  <c r="A55" i="14"/>
  <c r="D54" i="14"/>
  <c r="A54" i="14"/>
  <c r="D53" i="14"/>
  <c r="A53" i="14"/>
  <c r="D52" i="14"/>
  <c r="A52" i="14"/>
  <c r="D51" i="14"/>
  <c r="A51" i="14"/>
  <c r="D50" i="14"/>
  <c r="A50" i="14"/>
  <c r="D49" i="14"/>
  <c r="A49" i="14"/>
  <c r="D48" i="14"/>
  <c r="A48" i="14"/>
  <c r="D47" i="14"/>
  <c r="A47" i="14"/>
  <c r="D46" i="14"/>
  <c r="A46" i="14"/>
  <c r="D45" i="14"/>
  <c r="A45" i="14"/>
  <c r="D44" i="14"/>
  <c r="A44" i="14"/>
  <c r="D43" i="14"/>
  <c r="A43" i="14"/>
  <c r="D42" i="14"/>
  <c r="A42" i="14"/>
  <c r="D41" i="14"/>
  <c r="A41" i="14"/>
  <c r="D40" i="14"/>
  <c r="A40" i="14"/>
  <c r="D39" i="14"/>
  <c r="A39" i="14"/>
  <c r="D38" i="14"/>
  <c r="A38" i="14"/>
  <c r="D37" i="14"/>
  <c r="A37" i="14"/>
  <c r="D36" i="14"/>
  <c r="A36" i="14"/>
  <c r="D35" i="14"/>
  <c r="A35" i="14"/>
  <c r="D34" i="14"/>
  <c r="A34" i="14"/>
  <c r="D33" i="14"/>
  <c r="A33" i="14"/>
  <c r="D32" i="14"/>
  <c r="A32" i="14"/>
  <c r="D31" i="14"/>
  <c r="A31" i="14"/>
  <c r="D30" i="14"/>
  <c r="A30" i="14"/>
  <c r="D29" i="14"/>
  <c r="A29" i="14"/>
  <c r="D28" i="14"/>
  <c r="A28" i="14"/>
  <c r="D27" i="14"/>
  <c r="A27" i="14"/>
  <c r="D26" i="14"/>
  <c r="A26" i="14"/>
  <c r="D25" i="14"/>
  <c r="A25" i="14"/>
  <c r="D24" i="14"/>
  <c r="A24" i="14"/>
  <c r="D23" i="14"/>
  <c r="A23" i="14"/>
  <c r="D22" i="14"/>
  <c r="A22" i="14"/>
  <c r="D21" i="14"/>
  <c r="A21" i="14"/>
  <c r="D20" i="14"/>
  <c r="A20" i="14"/>
  <c r="D19" i="14"/>
  <c r="A19" i="14"/>
  <c r="D18" i="14"/>
  <c r="A18" i="14"/>
  <c r="D17" i="14"/>
  <c r="A17" i="14"/>
  <c r="D16" i="14"/>
  <c r="A16" i="14"/>
  <c r="D15" i="14"/>
  <c r="A15" i="14"/>
  <c r="D14" i="14"/>
  <c r="A14" i="14"/>
  <c r="D13" i="14"/>
  <c r="A13" i="14"/>
  <c r="D12" i="14"/>
  <c r="A12" i="14"/>
  <c r="D11" i="14"/>
  <c r="A11" i="14"/>
  <c r="D10" i="14"/>
  <c r="A10" i="14"/>
  <c r="D9" i="14"/>
  <c r="A9" i="14"/>
  <c r="D8" i="14"/>
  <c r="A8" i="14"/>
  <c r="D7" i="14"/>
  <c r="A7" i="14"/>
  <c r="D6" i="14"/>
  <c r="A6" i="14"/>
  <c r="C5" i="14"/>
  <c r="A3" i="14"/>
  <c r="A2" i="14"/>
  <c r="B5" i="14" s="1"/>
  <c r="D101" i="8"/>
  <c r="A101" i="8"/>
  <c r="D100" i="8"/>
  <c r="A100" i="8"/>
  <c r="D99" i="8"/>
  <c r="A99" i="8"/>
  <c r="D98" i="8"/>
  <c r="A98" i="8"/>
  <c r="D97" i="8"/>
  <c r="A97" i="8"/>
  <c r="D96" i="8"/>
  <c r="A96" i="8"/>
  <c r="D95" i="8"/>
  <c r="A95" i="8"/>
  <c r="D94" i="8"/>
  <c r="A94" i="8"/>
  <c r="D93" i="8"/>
  <c r="A93" i="8"/>
  <c r="D92" i="8"/>
  <c r="A92" i="8"/>
  <c r="D91" i="8"/>
  <c r="A91" i="8"/>
  <c r="D90" i="8"/>
  <c r="A90" i="8"/>
  <c r="D89" i="8"/>
  <c r="A89" i="8"/>
  <c r="D88" i="8"/>
  <c r="A88" i="8"/>
  <c r="D87" i="8"/>
  <c r="A87" i="8"/>
  <c r="D86" i="8"/>
  <c r="A86" i="8"/>
  <c r="D85" i="8"/>
  <c r="A85" i="8"/>
  <c r="D84" i="8"/>
  <c r="A84" i="8"/>
  <c r="D83" i="8"/>
  <c r="A83" i="8"/>
  <c r="D82" i="8"/>
  <c r="A82" i="8"/>
  <c r="D81" i="8"/>
  <c r="A81" i="8"/>
  <c r="D80" i="8"/>
  <c r="A80" i="8"/>
  <c r="D79" i="8"/>
  <c r="A79" i="8"/>
  <c r="D78" i="8"/>
  <c r="A78" i="8"/>
  <c r="D77" i="8"/>
  <c r="A77" i="8"/>
  <c r="D76" i="8"/>
  <c r="A76" i="8"/>
  <c r="D75" i="8"/>
  <c r="A75" i="8"/>
  <c r="D74" i="8"/>
  <c r="A74" i="8"/>
  <c r="D73" i="8"/>
  <c r="A73" i="8"/>
  <c r="D72" i="8"/>
  <c r="A72" i="8"/>
  <c r="D71" i="8"/>
  <c r="A71" i="8"/>
  <c r="D70" i="8"/>
  <c r="A70" i="8"/>
  <c r="D69" i="8"/>
  <c r="A69" i="8"/>
  <c r="D68" i="8"/>
  <c r="A68" i="8"/>
  <c r="D67" i="8"/>
  <c r="A67" i="8"/>
  <c r="D66" i="8"/>
  <c r="A66" i="8"/>
  <c r="D65" i="8"/>
  <c r="A65" i="8"/>
  <c r="D64" i="8"/>
  <c r="A64" i="8"/>
  <c r="D63" i="8"/>
  <c r="A63" i="8"/>
  <c r="D62" i="8"/>
  <c r="A62" i="8"/>
  <c r="D61" i="8"/>
  <c r="A61" i="8"/>
  <c r="D60" i="8"/>
  <c r="A60" i="8"/>
  <c r="D59" i="8"/>
  <c r="A59" i="8"/>
  <c r="D58" i="8"/>
  <c r="A58" i="8"/>
  <c r="D57" i="8"/>
  <c r="A57" i="8"/>
  <c r="D56" i="8"/>
  <c r="A56" i="8"/>
  <c r="D55" i="8"/>
  <c r="A55" i="8"/>
  <c r="D54" i="8"/>
  <c r="A54" i="8"/>
  <c r="D53" i="8"/>
  <c r="A53" i="8"/>
  <c r="D52" i="8"/>
  <c r="A52" i="8"/>
  <c r="D51" i="8"/>
  <c r="A51" i="8"/>
  <c r="D50" i="8"/>
  <c r="A50" i="8"/>
  <c r="D49" i="8"/>
  <c r="A49" i="8"/>
  <c r="D48" i="8"/>
  <c r="A48" i="8"/>
  <c r="D47" i="8"/>
  <c r="A47" i="8"/>
  <c r="D46" i="8"/>
  <c r="A46" i="8"/>
  <c r="D45" i="8"/>
  <c r="A45" i="8"/>
  <c r="D44" i="8"/>
  <c r="A44" i="8"/>
  <c r="D43" i="8"/>
  <c r="A43" i="8"/>
  <c r="D42" i="8"/>
  <c r="A42" i="8"/>
  <c r="D41" i="8"/>
  <c r="A41" i="8"/>
  <c r="D40" i="8"/>
  <c r="A40" i="8"/>
  <c r="D39" i="8"/>
  <c r="A39" i="8"/>
  <c r="D38" i="8"/>
  <c r="A38" i="8"/>
  <c r="D37" i="8"/>
  <c r="A37" i="8"/>
  <c r="D36" i="8"/>
  <c r="A36" i="8"/>
  <c r="D35" i="8"/>
  <c r="A35" i="8"/>
  <c r="D34" i="8"/>
  <c r="A34" i="8"/>
  <c r="D33" i="8"/>
  <c r="A33" i="8"/>
  <c r="D32" i="8"/>
  <c r="A32" i="8"/>
  <c r="D31" i="8"/>
  <c r="A31" i="8"/>
  <c r="D30" i="8"/>
  <c r="A30" i="8"/>
  <c r="D29" i="8"/>
  <c r="A29" i="8"/>
  <c r="D28" i="8"/>
  <c r="A28" i="8"/>
  <c r="D27" i="8"/>
  <c r="A27" i="8"/>
  <c r="D26" i="8"/>
  <c r="A26" i="8"/>
  <c r="D25" i="8"/>
  <c r="A25" i="8"/>
  <c r="D24" i="8"/>
  <c r="A24" i="8"/>
  <c r="D23" i="8"/>
  <c r="A23" i="8"/>
  <c r="D22" i="8"/>
  <c r="A22" i="8"/>
  <c r="D21" i="8"/>
  <c r="A21" i="8"/>
  <c r="D20" i="8"/>
  <c r="A20" i="8"/>
  <c r="D19" i="8"/>
  <c r="A19" i="8"/>
  <c r="D18" i="8"/>
  <c r="A18" i="8"/>
  <c r="D17" i="8"/>
  <c r="A17" i="8"/>
  <c r="D16" i="8"/>
  <c r="A16" i="8"/>
  <c r="D15" i="8"/>
  <c r="A15" i="8"/>
  <c r="D14" i="8"/>
  <c r="A14" i="8"/>
  <c r="D13" i="8"/>
  <c r="A13" i="8"/>
  <c r="D12" i="8"/>
  <c r="A12" i="8"/>
  <c r="D11" i="8"/>
  <c r="A11" i="8"/>
  <c r="D10" i="8"/>
  <c r="A10" i="8"/>
  <c r="D9" i="8"/>
  <c r="A9" i="8"/>
  <c r="D8" i="8"/>
  <c r="A8" i="8"/>
  <c r="D7" i="8"/>
  <c r="A7" i="8"/>
  <c r="D6" i="8"/>
  <c r="A6" i="8"/>
  <c r="C5" i="8"/>
  <c r="B5" i="8"/>
  <c r="A3" i="8"/>
  <c r="A2" i="8"/>
  <c r="D101" i="9"/>
  <c r="A101" i="9"/>
  <c r="D100" i="9"/>
  <c r="A100" i="9"/>
  <c r="D99" i="9"/>
  <c r="A99" i="9"/>
  <c r="D98" i="9"/>
  <c r="A98" i="9"/>
  <c r="D97" i="9"/>
  <c r="A97" i="9"/>
  <c r="D96" i="9"/>
  <c r="A96" i="9"/>
  <c r="D95" i="9"/>
  <c r="A95" i="9"/>
  <c r="D94" i="9"/>
  <c r="A94" i="9"/>
  <c r="D93" i="9"/>
  <c r="A93" i="9"/>
  <c r="D92" i="9"/>
  <c r="A92" i="9"/>
  <c r="D91" i="9"/>
  <c r="A91" i="9"/>
  <c r="D90" i="9"/>
  <c r="A90" i="9"/>
  <c r="D89" i="9"/>
  <c r="A89" i="9"/>
  <c r="D88" i="9"/>
  <c r="A88" i="9"/>
  <c r="D87" i="9"/>
  <c r="A87" i="9"/>
  <c r="D86" i="9"/>
  <c r="A86" i="9"/>
  <c r="D85" i="9"/>
  <c r="A85" i="9"/>
  <c r="D84" i="9"/>
  <c r="A84" i="9"/>
  <c r="D83" i="9"/>
  <c r="A83" i="9"/>
  <c r="D82" i="9"/>
  <c r="A82" i="9"/>
  <c r="D81" i="9"/>
  <c r="A81" i="9"/>
  <c r="D80" i="9"/>
  <c r="A80" i="9"/>
  <c r="D79" i="9"/>
  <c r="A79" i="9"/>
  <c r="D78" i="9"/>
  <c r="A78" i="9"/>
  <c r="D77" i="9"/>
  <c r="A77" i="9"/>
  <c r="D76" i="9"/>
  <c r="A76" i="9"/>
  <c r="D75" i="9"/>
  <c r="A75" i="9"/>
  <c r="D74" i="9"/>
  <c r="A74" i="9"/>
  <c r="D73" i="9"/>
  <c r="A73" i="9"/>
  <c r="D72" i="9"/>
  <c r="A72" i="9"/>
  <c r="D71" i="9"/>
  <c r="A71" i="9"/>
  <c r="D70" i="9"/>
  <c r="A70" i="9"/>
  <c r="D69" i="9"/>
  <c r="A69" i="9"/>
  <c r="D68" i="9"/>
  <c r="A68" i="9"/>
  <c r="D67" i="9"/>
  <c r="A67" i="9"/>
  <c r="D66" i="9"/>
  <c r="A66" i="9"/>
  <c r="D65" i="9"/>
  <c r="A65" i="9"/>
  <c r="D64" i="9"/>
  <c r="A64" i="9"/>
  <c r="D63" i="9"/>
  <c r="A63" i="9"/>
  <c r="D62" i="9"/>
  <c r="A62" i="9"/>
  <c r="D61" i="9"/>
  <c r="A61" i="9"/>
  <c r="D60" i="9"/>
  <c r="A60" i="9"/>
  <c r="D59" i="9"/>
  <c r="A59" i="9"/>
  <c r="D58" i="9"/>
  <c r="A58" i="9"/>
  <c r="D57" i="9"/>
  <c r="A57" i="9"/>
  <c r="D56" i="9"/>
  <c r="A56" i="9"/>
  <c r="D55" i="9"/>
  <c r="A55" i="9"/>
  <c r="D54" i="9"/>
  <c r="A54" i="9"/>
  <c r="D53" i="9"/>
  <c r="A53" i="9"/>
  <c r="D52" i="9"/>
  <c r="A52" i="9"/>
  <c r="D51" i="9"/>
  <c r="A51" i="9"/>
  <c r="D50" i="9"/>
  <c r="A50" i="9"/>
  <c r="D49" i="9"/>
  <c r="A49" i="9"/>
  <c r="D48" i="9"/>
  <c r="A48" i="9"/>
  <c r="D47" i="9"/>
  <c r="A47" i="9"/>
  <c r="D46" i="9"/>
  <c r="A46" i="9"/>
  <c r="D45" i="9"/>
  <c r="A45" i="9"/>
  <c r="D44" i="9"/>
  <c r="A44" i="9"/>
  <c r="D43" i="9"/>
  <c r="A43" i="9"/>
  <c r="D42" i="9"/>
  <c r="A42" i="9"/>
  <c r="D41" i="9"/>
  <c r="A41" i="9"/>
  <c r="D40" i="9"/>
  <c r="A40" i="9"/>
  <c r="D39" i="9"/>
  <c r="A39" i="9"/>
  <c r="D38" i="9"/>
  <c r="A38" i="9"/>
  <c r="D37" i="9"/>
  <c r="A37" i="9"/>
  <c r="D36" i="9"/>
  <c r="A36" i="9"/>
  <c r="D35" i="9"/>
  <c r="A35" i="9"/>
  <c r="D34" i="9"/>
  <c r="A34" i="9"/>
  <c r="D33" i="9"/>
  <c r="A33" i="9"/>
  <c r="D32" i="9"/>
  <c r="A32" i="9"/>
  <c r="D31" i="9"/>
  <c r="A31" i="9"/>
  <c r="D30" i="9"/>
  <c r="A30" i="9"/>
  <c r="D29" i="9"/>
  <c r="A29" i="9"/>
  <c r="D28" i="9"/>
  <c r="A28" i="9"/>
  <c r="D27" i="9"/>
  <c r="A27" i="9"/>
  <c r="D26" i="9"/>
  <c r="A26" i="9"/>
  <c r="D25" i="9"/>
  <c r="A25" i="9"/>
  <c r="D24" i="9"/>
  <c r="A24" i="9"/>
  <c r="D23" i="9"/>
  <c r="A23" i="9"/>
  <c r="D22" i="9"/>
  <c r="A22" i="9"/>
  <c r="D21" i="9"/>
  <c r="A21" i="9"/>
  <c r="D20" i="9"/>
  <c r="A20" i="9"/>
  <c r="D19" i="9"/>
  <c r="A19" i="9"/>
  <c r="D18" i="9"/>
  <c r="A18" i="9"/>
  <c r="D17" i="9"/>
  <c r="A17" i="9"/>
  <c r="D16" i="9"/>
  <c r="A16" i="9"/>
  <c r="D15" i="9"/>
  <c r="A15" i="9"/>
  <c r="D14" i="9"/>
  <c r="A14" i="9"/>
  <c r="D13" i="9"/>
  <c r="A13" i="9"/>
  <c r="D12" i="9"/>
  <c r="A12" i="9"/>
  <c r="D11" i="9"/>
  <c r="A11" i="9"/>
  <c r="D10" i="9"/>
  <c r="A10" i="9"/>
  <c r="D9" i="9"/>
  <c r="A9" i="9"/>
  <c r="D8" i="9"/>
  <c r="A8" i="9"/>
  <c r="D7" i="9"/>
  <c r="A7" i="9"/>
  <c r="D6" i="9"/>
  <c r="A6" i="9"/>
  <c r="C5" i="9"/>
  <c r="A3" i="9"/>
  <c r="A2" i="9"/>
  <c r="B5" i="9" s="1"/>
  <c r="D101" i="10"/>
  <c r="A101" i="10"/>
  <c r="D100" i="10"/>
  <c r="A100" i="10"/>
  <c r="D99" i="10"/>
  <c r="A99" i="10"/>
  <c r="D98" i="10"/>
  <c r="A98" i="10"/>
  <c r="D97" i="10"/>
  <c r="A97" i="10"/>
  <c r="D96" i="10"/>
  <c r="A96" i="10"/>
  <c r="D95" i="10"/>
  <c r="A95" i="10"/>
  <c r="D94" i="10"/>
  <c r="A94" i="10"/>
  <c r="D93" i="10"/>
  <c r="A93" i="10"/>
  <c r="D92" i="10"/>
  <c r="A92" i="10"/>
  <c r="D91" i="10"/>
  <c r="A91" i="10"/>
  <c r="D90" i="10"/>
  <c r="A90" i="10"/>
  <c r="D89" i="10"/>
  <c r="A89" i="10"/>
  <c r="D88" i="10"/>
  <c r="A88" i="10"/>
  <c r="D87" i="10"/>
  <c r="A87" i="10"/>
  <c r="D86" i="10"/>
  <c r="A86" i="10"/>
  <c r="D85" i="10"/>
  <c r="A85" i="10"/>
  <c r="D84" i="10"/>
  <c r="A84" i="10"/>
  <c r="D83" i="10"/>
  <c r="A83" i="10"/>
  <c r="D82" i="10"/>
  <c r="A82" i="10"/>
  <c r="D81" i="10"/>
  <c r="A81" i="10"/>
  <c r="D80" i="10"/>
  <c r="A80" i="10"/>
  <c r="D79" i="10"/>
  <c r="A79" i="10"/>
  <c r="D78" i="10"/>
  <c r="A78" i="10"/>
  <c r="D77" i="10"/>
  <c r="A77" i="10"/>
  <c r="D76" i="10"/>
  <c r="A76" i="10"/>
  <c r="D75" i="10"/>
  <c r="A75" i="10"/>
  <c r="D74" i="10"/>
  <c r="A74" i="10"/>
  <c r="D73" i="10"/>
  <c r="A73" i="10"/>
  <c r="D72" i="10"/>
  <c r="A72" i="10"/>
  <c r="D71" i="10"/>
  <c r="A71" i="10"/>
  <c r="D70" i="10"/>
  <c r="A70" i="10"/>
  <c r="D69" i="10"/>
  <c r="A69" i="10"/>
  <c r="D68" i="10"/>
  <c r="A68" i="10"/>
  <c r="D67" i="10"/>
  <c r="A67" i="10"/>
  <c r="D66" i="10"/>
  <c r="A66" i="10"/>
  <c r="D65" i="10"/>
  <c r="A65" i="10"/>
  <c r="D64" i="10"/>
  <c r="A64" i="10"/>
  <c r="D63" i="10"/>
  <c r="A63" i="10"/>
  <c r="D62" i="10"/>
  <c r="A62" i="10"/>
  <c r="D61" i="10"/>
  <c r="A61" i="10"/>
  <c r="D60" i="10"/>
  <c r="A60" i="10"/>
  <c r="D59" i="10"/>
  <c r="A59" i="10"/>
  <c r="D58" i="10"/>
  <c r="A58" i="10"/>
  <c r="D57" i="10"/>
  <c r="A57" i="10"/>
  <c r="D56" i="10"/>
  <c r="A56" i="10"/>
  <c r="D55" i="10"/>
  <c r="A55" i="10"/>
  <c r="D54" i="10"/>
  <c r="A54" i="10"/>
  <c r="D53" i="10"/>
  <c r="A53" i="10"/>
  <c r="D52" i="10"/>
  <c r="A52" i="10"/>
  <c r="D51" i="10"/>
  <c r="A51" i="10"/>
  <c r="D50" i="10"/>
  <c r="A50" i="10"/>
  <c r="D49" i="10"/>
  <c r="A49" i="10"/>
  <c r="D48" i="10"/>
  <c r="A48" i="10"/>
  <c r="D47" i="10"/>
  <c r="A47" i="10"/>
  <c r="D46" i="10"/>
  <c r="A46" i="10"/>
  <c r="D45" i="10"/>
  <c r="A45" i="10"/>
  <c r="D44" i="10"/>
  <c r="A44" i="10"/>
  <c r="D43" i="10"/>
  <c r="A43" i="10"/>
  <c r="D42" i="10"/>
  <c r="A42" i="10"/>
  <c r="D41" i="10"/>
  <c r="A41" i="10"/>
  <c r="D40" i="10"/>
  <c r="A40" i="10"/>
  <c r="D39" i="10"/>
  <c r="A39" i="10"/>
  <c r="D38" i="10"/>
  <c r="A38" i="10"/>
  <c r="D37" i="10"/>
  <c r="A37" i="10"/>
  <c r="D36" i="10"/>
  <c r="A36" i="10"/>
  <c r="D35" i="10"/>
  <c r="A35" i="10"/>
  <c r="D34" i="10"/>
  <c r="A34" i="10"/>
  <c r="D33" i="10"/>
  <c r="A33" i="10"/>
  <c r="D32" i="10"/>
  <c r="A32" i="10"/>
  <c r="D31" i="10"/>
  <c r="A31" i="10"/>
  <c r="D30" i="10"/>
  <c r="A30" i="10"/>
  <c r="D29" i="10"/>
  <c r="A29" i="10"/>
  <c r="D28" i="10"/>
  <c r="A28" i="10"/>
  <c r="D27" i="10"/>
  <c r="A27" i="10"/>
  <c r="D26" i="10"/>
  <c r="A26" i="10"/>
  <c r="D25" i="10"/>
  <c r="A25" i="10"/>
  <c r="D24" i="10"/>
  <c r="A24" i="10"/>
  <c r="D23" i="10"/>
  <c r="A23" i="10"/>
  <c r="D22" i="10"/>
  <c r="A22" i="10"/>
  <c r="D21" i="10"/>
  <c r="A21" i="10"/>
  <c r="D20" i="10"/>
  <c r="A20" i="10"/>
  <c r="D19" i="10"/>
  <c r="A19" i="10"/>
  <c r="D18" i="10"/>
  <c r="A18" i="10"/>
  <c r="D17" i="10"/>
  <c r="A17" i="10"/>
  <c r="D16" i="10"/>
  <c r="A16" i="10"/>
  <c r="D15" i="10"/>
  <c r="A15" i="10"/>
  <c r="D14" i="10"/>
  <c r="A14" i="10"/>
  <c r="D13" i="10"/>
  <c r="A13" i="10"/>
  <c r="D12" i="10"/>
  <c r="A12" i="10"/>
  <c r="D11" i="10"/>
  <c r="A11" i="10"/>
  <c r="D10" i="10"/>
  <c r="A10" i="10"/>
  <c r="D9" i="10"/>
  <c r="A9" i="10"/>
  <c r="D8" i="10"/>
  <c r="A8" i="10"/>
  <c r="D7" i="10"/>
  <c r="A7" i="10"/>
  <c r="D6" i="10"/>
  <c r="A6" i="10"/>
  <c r="C5" i="10"/>
  <c r="B5" i="10"/>
  <c r="A3" i="10"/>
  <c r="A2" i="10"/>
  <c r="D101" i="13"/>
  <c r="A101" i="13"/>
  <c r="D100" i="13"/>
  <c r="A100" i="13"/>
  <c r="D99" i="13"/>
  <c r="A99" i="13"/>
  <c r="D98" i="13"/>
  <c r="A98" i="13"/>
  <c r="D97" i="13"/>
  <c r="A97" i="13"/>
  <c r="D96" i="13"/>
  <c r="A96" i="13"/>
  <c r="D95" i="13"/>
  <c r="A95" i="13"/>
  <c r="D94" i="13"/>
  <c r="A94" i="13"/>
  <c r="D93" i="13"/>
  <c r="A93" i="13"/>
  <c r="D92" i="13"/>
  <c r="A92" i="13"/>
  <c r="D91" i="13"/>
  <c r="A91" i="13"/>
  <c r="D90" i="13"/>
  <c r="A90" i="13"/>
  <c r="D89" i="13"/>
  <c r="A89" i="13"/>
  <c r="D88" i="13"/>
  <c r="A88" i="13"/>
  <c r="D87" i="13"/>
  <c r="A87" i="13"/>
  <c r="D86" i="13"/>
  <c r="A86" i="13"/>
  <c r="D85" i="13"/>
  <c r="A85" i="13"/>
  <c r="D84" i="13"/>
  <c r="A84" i="13"/>
  <c r="D83" i="13"/>
  <c r="A83" i="13"/>
  <c r="D82" i="13"/>
  <c r="A82" i="13"/>
  <c r="D81" i="13"/>
  <c r="A81" i="13"/>
  <c r="D80" i="13"/>
  <c r="A80" i="13"/>
  <c r="D79" i="13"/>
  <c r="A79" i="13"/>
  <c r="D78" i="13"/>
  <c r="A78" i="13"/>
  <c r="D77" i="13"/>
  <c r="A77" i="13"/>
  <c r="D76" i="13"/>
  <c r="A76" i="13"/>
  <c r="D75" i="13"/>
  <c r="A75" i="13"/>
  <c r="D74" i="13"/>
  <c r="A74" i="13"/>
  <c r="D73" i="13"/>
  <c r="A73" i="13"/>
  <c r="D72" i="13"/>
  <c r="A72" i="13"/>
  <c r="D71" i="13"/>
  <c r="A71" i="13"/>
  <c r="D70" i="13"/>
  <c r="A70" i="13"/>
  <c r="D69" i="13"/>
  <c r="A69" i="13"/>
  <c r="D68" i="13"/>
  <c r="A68" i="13"/>
  <c r="D67" i="13"/>
  <c r="A67" i="13"/>
  <c r="D66" i="13"/>
  <c r="A66" i="13"/>
  <c r="D65" i="13"/>
  <c r="A65" i="13"/>
  <c r="D64" i="13"/>
  <c r="A64" i="13"/>
  <c r="D63" i="13"/>
  <c r="A63" i="13"/>
  <c r="D62" i="13"/>
  <c r="A62" i="13"/>
  <c r="D61" i="13"/>
  <c r="A61" i="13"/>
  <c r="D60" i="13"/>
  <c r="A60" i="13"/>
  <c r="D59" i="13"/>
  <c r="A59" i="13"/>
  <c r="D58" i="13"/>
  <c r="A58" i="13"/>
  <c r="D57" i="13"/>
  <c r="A57" i="13"/>
  <c r="D56" i="13"/>
  <c r="A56" i="13"/>
  <c r="D55" i="13"/>
  <c r="A55" i="13"/>
  <c r="D54" i="13"/>
  <c r="A54" i="13"/>
  <c r="D53" i="13"/>
  <c r="A53" i="13"/>
  <c r="D52" i="13"/>
  <c r="A52" i="13"/>
  <c r="D51" i="13"/>
  <c r="A51" i="13"/>
  <c r="D50" i="13"/>
  <c r="A50" i="13"/>
  <c r="D49" i="13"/>
  <c r="A49" i="13"/>
  <c r="D48" i="13"/>
  <c r="A48" i="13"/>
  <c r="D47" i="13"/>
  <c r="A47" i="13"/>
  <c r="D46" i="13"/>
  <c r="A46" i="13"/>
  <c r="D45" i="13"/>
  <c r="A45" i="13"/>
  <c r="D44" i="13"/>
  <c r="A44" i="13"/>
  <c r="D43" i="13"/>
  <c r="A43" i="13"/>
  <c r="D42" i="13"/>
  <c r="A42" i="13"/>
  <c r="D41" i="13"/>
  <c r="A41" i="13"/>
  <c r="D40" i="13"/>
  <c r="A40" i="13"/>
  <c r="D39" i="13"/>
  <c r="A39" i="13"/>
  <c r="D38" i="13"/>
  <c r="A38" i="13"/>
  <c r="D37" i="13"/>
  <c r="A37" i="13"/>
  <c r="D36" i="13"/>
  <c r="A36" i="13"/>
  <c r="D35" i="13"/>
  <c r="A35" i="13"/>
  <c r="D34" i="13"/>
  <c r="A34" i="13"/>
  <c r="D33" i="13"/>
  <c r="A33" i="13"/>
  <c r="D32" i="13"/>
  <c r="A32" i="13"/>
  <c r="D31" i="13"/>
  <c r="A31" i="13"/>
  <c r="D30" i="13"/>
  <c r="A30" i="13"/>
  <c r="D29" i="13"/>
  <c r="A29" i="13"/>
  <c r="D28" i="13"/>
  <c r="A28" i="13"/>
  <c r="D27" i="13"/>
  <c r="A27" i="13"/>
  <c r="D26" i="13"/>
  <c r="A26" i="13"/>
  <c r="D25" i="13"/>
  <c r="A25" i="13"/>
  <c r="D24" i="13"/>
  <c r="A24" i="13"/>
  <c r="D23" i="13"/>
  <c r="A23" i="13"/>
  <c r="D22" i="13"/>
  <c r="A22" i="13"/>
  <c r="D21" i="13"/>
  <c r="A21" i="13"/>
  <c r="D20" i="13"/>
  <c r="A20" i="13"/>
  <c r="D19" i="13"/>
  <c r="A19" i="13"/>
  <c r="D18" i="13"/>
  <c r="A18" i="13"/>
  <c r="D17" i="13"/>
  <c r="A17" i="13"/>
  <c r="D16" i="13"/>
  <c r="A16" i="13"/>
  <c r="D15" i="13"/>
  <c r="A15" i="13"/>
  <c r="D14" i="13"/>
  <c r="A14" i="13"/>
  <c r="D13" i="13"/>
  <c r="A13" i="13"/>
  <c r="D12" i="13"/>
  <c r="A12" i="13"/>
  <c r="D11" i="13"/>
  <c r="A11" i="13"/>
  <c r="D10" i="13"/>
  <c r="A10" i="13"/>
  <c r="D9" i="13"/>
  <c r="A9" i="13"/>
  <c r="D8" i="13"/>
  <c r="A8" i="13"/>
  <c r="D7" i="13"/>
  <c r="A7" i="13"/>
  <c r="D6" i="13"/>
  <c r="A6" i="13"/>
  <c r="C5" i="13"/>
  <c r="A3" i="13"/>
  <c r="A2" i="13"/>
  <c r="B5" i="13" s="1"/>
  <c r="D101" i="16"/>
  <c r="A101" i="16"/>
  <c r="D100" i="16"/>
  <c r="A100" i="16"/>
  <c r="D99" i="16"/>
  <c r="A99" i="16"/>
  <c r="D98" i="16"/>
  <c r="A98" i="16"/>
  <c r="D97" i="16"/>
  <c r="A97" i="16"/>
  <c r="D96" i="16"/>
  <c r="A96" i="16"/>
  <c r="D95" i="16"/>
  <c r="A95" i="16"/>
  <c r="D94" i="16"/>
  <c r="A94" i="16"/>
  <c r="D93" i="16"/>
  <c r="A93" i="16"/>
  <c r="D92" i="16"/>
  <c r="A92" i="16"/>
  <c r="D91" i="16"/>
  <c r="A91" i="16"/>
  <c r="D90" i="16"/>
  <c r="A90" i="16"/>
  <c r="D89" i="16"/>
  <c r="A89" i="16"/>
  <c r="D88" i="16"/>
  <c r="A88" i="16"/>
  <c r="D87" i="16"/>
  <c r="A87" i="16"/>
  <c r="D86" i="16"/>
  <c r="A86" i="16"/>
  <c r="D85" i="16"/>
  <c r="A85" i="16"/>
  <c r="D84" i="16"/>
  <c r="A84" i="16"/>
  <c r="D83" i="16"/>
  <c r="A83" i="16"/>
  <c r="D82" i="16"/>
  <c r="A82" i="16"/>
  <c r="D81" i="16"/>
  <c r="A81" i="16"/>
  <c r="D80" i="16"/>
  <c r="A80" i="16"/>
  <c r="D79" i="16"/>
  <c r="A79" i="16"/>
  <c r="D78" i="16"/>
  <c r="A78" i="16"/>
  <c r="D77" i="16"/>
  <c r="A77" i="16"/>
  <c r="D76" i="16"/>
  <c r="A76" i="16"/>
  <c r="D75" i="16"/>
  <c r="A75" i="16"/>
  <c r="D74" i="16"/>
  <c r="A74" i="16"/>
  <c r="D73" i="16"/>
  <c r="A73" i="16"/>
  <c r="D72" i="16"/>
  <c r="A72" i="16"/>
  <c r="D71" i="16"/>
  <c r="A71" i="16"/>
  <c r="D70" i="16"/>
  <c r="A70" i="16"/>
  <c r="D69" i="16"/>
  <c r="A69" i="16"/>
  <c r="D68" i="16"/>
  <c r="A68" i="16"/>
  <c r="D67" i="16"/>
  <c r="A67" i="16"/>
  <c r="D66" i="16"/>
  <c r="A66" i="16"/>
  <c r="D65" i="16"/>
  <c r="A65" i="16"/>
  <c r="D64" i="16"/>
  <c r="A64" i="16"/>
  <c r="D63" i="16"/>
  <c r="A63" i="16"/>
  <c r="D62" i="16"/>
  <c r="A62" i="16"/>
  <c r="D61" i="16"/>
  <c r="A61" i="16"/>
  <c r="D60" i="16"/>
  <c r="A60" i="16"/>
  <c r="D59" i="16"/>
  <c r="A59" i="16"/>
  <c r="D58" i="16"/>
  <c r="A58" i="16"/>
  <c r="D57" i="16"/>
  <c r="A57" i="16"/>
  <c r="D56" i="16"/>
  <c r="A56" i="16"/>
  <c r="D55" i="16"/>
  <c r="A55" i="16"/>
  <c r="D54" i="16"/>
  <c r="A54" i="16"/>
  <c r="D53" i="16"/>
  <c r="A53" i="16"/>
  <c r="D52" i="16"/>
  <c r="A52" i="16"/>
  <c r="D51" i="16"/>
  <c r="A51" i="16"/>
  <c r="D50" i="16"/>
  <c r="A50" i="16"/>
  <c r="D49" i="16"/>
  <c r="A49" i="16"/>
  <c r="D48" i="16"/>
  <c r="A48" i="16"/>
  <c r="D47" i="16"/>
  <c r="A47" i="16"/>
  <c r="D46" i="16"/>
  <c r="A46" i="16"/>
  <c r="D45" i="16"/>
  <c r="A45" i="16"/>
  <c r="D44" i="16"/>
  <c r="A44" i="16"/>
  <c r="D43" i="16"/>
  <c r="A43" i="16"/>
  <c r="D42" i="16"/>
  <c r="A42" i="16"/>
  <c r="D41" i="16"/>
  <c r="A41" i="16"/>
  <c r="D40" i="16"/>
  <c r="A40" i="16"/>
  <c r="D39" i="16"/>
  <c r="A39" i="16"/>
  <c r="D38" i="16"/>
  <c r="A38" i="16"/>
  <c r="D37" i="16"/>
  <c r="A37" i="16"/>
  <c r="D36" i="16"/>
  <c r="A36" i="16"/>
  <c r="D35" i="16"/>
  <c r="A35" i="16"/>
  <c r="D34" i="16"/>
  <c r="A34" i="16"/>
  <c r="D33" i="16"/>
  <c r="A33" i="16"/>
  <c r="D32" i="16"/>
  <c r="A32" i="16"/>
  <c r="D31" i="16"/>
  <c r="A31" i="16"/>
  <c r="D30" i="16"/>
  <c r="A30" i="16"/>
  <c r="D29" i="16"/>
  <c r="A29" i="16"/>
  <c r="D28" i="16"/>
  <c r="A28" i="16"/>
  <c r="D27" i="16"/>
  <c r="A27" i="16"/>
  <c r="D26" i="16"/>
  <c r="A26" i="16"/>
  <c r="D25" i="16"/>
  <c r="A25" i="16"/>
  <c r="D24" i="16"/>
  <c r="A24" i="16"/>
  <c r="D23" i="16"/>
  <c r="A23" i="16"/>
  <c r="D22" i="16"/>
  <c r="A22" i="16"/>
  <c r="D21" i="16"/>
  <c r="A21" i="16"/>
  <c r="D20" i="16"/>
  <c r="A20" i="16"/>
  <c r="D19" i="16"/>
  <c r="A19" i="16"/>
  <c r="D18" i="16"/>
  <c r="A18" i="16"/>
  <c r="D17" i="16"/>
  <c r="A17" i="16"/>
  <c r="D16" i="16"/>
  <c r="A16" i="16"/>
  <c r="D15" i="16"/>
  <c r="A15" i="16"/>
  <c r="D14" i="16"/>
  <c r="A14" i="16"/>
  <c r="D13" i="16"/>
  <c r="A13" i="16"/>
  <c r="D12" i="16"/>
  <c r="A12" i="16"/>
  <c r="D11" i="16"/>
  <c r="A11" i="16"/>
  <c r="D10" i="16"/>
  <c r="A10" i="16"/>
  <c r="D9" i="16"/>
  <c r="A9" i="16"/>
  <c r="D8" i="16"/>
  <c r="A8" i="16"/>
  <c r="D7" i="16"/>
  <c r="A7" i="16"/>
  <c r="D6" i="16"/>
  <c r="A6" i="16"/>
  <c r="C5" i="16"/>
  <c r="B5" i="16"/>
  <c r="A3" i="16"/>
  <c r="A2" i="16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C5" i="1"/>
  <c r="B5" i="1"/>
</calcChain>
</file>

<file path=xl/sharedStrings.xml><?xml version="1.0" encoding="utf-8"?>
<sst xmlns="http://schemas.openxmlformats.org/spreadsheetml/2006/main" count="184" uniqueCount="141">
  <si>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</si>
  <si>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</si>
  <si>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</si>
  <si>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</si>
  <si>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</si>
  <si>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</si>
  <si>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</si>
  <si>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</si>
  <si>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</si>
  <si>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</si>
  <si>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</si>
  <si>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</si>
  <si>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</si>
  <si>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</si>
  <si>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</si>
  <si>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</si>
  <si>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</si>
  <si>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</si>
  <si>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</si>
  <si>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</si>
  <si>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</si>
  <si>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</si>
  <si>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</si>
  <si>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</si>
  <si>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</si>
  <si>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>Sixteen spreadsheets are included in the following order: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</si>
  <si>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</si>
  <si>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</si>
  <si>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</si>
  <si>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</si>
  <si>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</si>
  <si>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</si>
  <si>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WIC PROGRAM -- Women Fully Breastfeeding</t>
  </si>
  <si>
    <t>WIC PROGRAM -- Women Partially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</si>
  <si>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</si>
  <si>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</si>
  <si>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</si>
  <si>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</si>
  <si>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</si>
  <si>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</si>
  <si>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</si>
  <si>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2025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</si>
  <si>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</si>
  <si>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</si>
  <si>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</si>
  <si>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</si>
  <si>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</si>
  <si>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</si>
  <si>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</si>
  <si>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</si>
  <si>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</si>
  <si>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</si>
  <si>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</si>
  <si>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</si>
  <si>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</si>
  <si>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</si>
  <si>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</si>
  <si>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</si>
  <si>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</si>
  <si>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</si>
  <si>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</si>
  <si>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</si>
  <si>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</si>
  <si>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</si>
  <si>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</si>
  <si>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</si>
  <si>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</si>
  <si>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</si>
  <si>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</si>
  <si>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</si>
  <si>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</si>
  <si>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</si>
  <si>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</si>
  <si>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</si>
  <si>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</si>
  <si>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</si>
  <si>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</si>
  <si>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</si>
  <si>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</si>
  <si>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</si>
  <si>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</si>
  <si>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</si>
  <si>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</si>
  <si>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</si>
  <si>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</si>
  <si>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</si>
  <si>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</si>
  <si>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</si>
  <si>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</si>
  <si>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</si>
  <si>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</si>
  <si>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</si>
  <si>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</si>
  <si>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</si>
  <si>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</si>
  <si>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</si>
  <si>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</si>
  <si>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</si>
  <si>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</si>
  <si>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</si>
  <si>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</si>
  <si>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</si>
  <si>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</si>
  <si>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</si>
  <si>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</si>
  <si>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</si>
  <si>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</si>
  <si>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</si>
  <si>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</si>
  <si>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</si>
  <si>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</si>
  <si>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</si>
  <si>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</si>
  <si>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</si>
  <si>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</si>
  <si>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</si>
  <si>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</si>
  <si>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</si>
  <si>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</si>
  <si>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</si>
  <si>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</si>
  <si>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</si>
  <si>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</si>
  <si>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</si>
  <si>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</si>
  <si>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</si>
  <si>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</si>
  <si>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</si>
  <si>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</si>
  <si>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</si>
  <si>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</si>
  <si>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</si>
  <si>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</si>
  <si>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</si>
  <si>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</si>
  <si>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</si>
  <si>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</si>
  <si>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</si>
  <si>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October-November</t>
  </si>
  <si>
    <t>This file contains data for October through November of FY 2025.</t>
  </si>
  <si>
    <t>Data as of February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</si>
</sst>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I1" sqref="I1"/>
    </sheetView>
  </sheetViews>
  <sheetFormatPr defaultRowHeight="12.5" x14ac:dyDescent="0.25"/>
  <sheetData>
    <row r="1" spans="1:8" ht="13" x14ac:dyDescent="0.3">
      <c r="A1" s="67" t="s">
        <v>13</v>
      </c>
      <c r="B1" s="67"/>
      <c r="C1" s="67"/>
      <c r="D1" s="67"/>
      <c r="E1" s="67"/>
      <c r="F1" s="67"/>
      <c r="G1" s="67"/>
      <c r="H1" s="67"/>
    </row>
    <row r="3" spans="1:8" ht="14.5" x14ac:dyDescent="0.25">
      <c r="A3" s="65" t="s">
        <v>39</v>
      </c>
    </row>
    <row r="4" spans="1:8" ht="14.5" x14ac:dyDescent="0.35">
      <c r="A4" s="66" t="s">
        <v>40</v>
      </c>
    </row>
    <row r="7" spans="1:8" x14ac:dyDescent="0.25">
      <c r="A7" t="s">
        <v>25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26</v>
      </c>
    </row>
    <row r="15" spans="1:8" x14ac:dyDescent="0.25">
      <c r="A15" t="s">
        <v>27</v>
      </c>
    </row>
    <row r="16" spans="1:8" x14ac:dyDescent="0.25">
      <c r="A16" t="s">
        <v>28</v>
      </c>
    </row>
    <row r="17" spans="1:1" x14ac:dyDescent="0.25">
      <c r="A1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139</v>
      </c>
    </row>
    <row r="26" spans="1:1" x14ac:dyDescent="0.25">
      <c r="A26" t="s">
        <v>140</v>
      </c>
    </row>
  </sheetData>
  <mergeCells count="1">
    <mergeCell ref="A1:H1"/>
  </mergeCells>
  <phoneticPr fontId="1" type="noConversion"/>
  <pageMargins left="0.5" right="0.5" top="0.5" bottom="0.5" header="0.5" footer="0.3"/>
  <pageSetup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4"/>
  <sheetViews>
    <sheetView workbookViewId="0"/>
  </sheetViews>
  <sheetFormatPr defaultColWidth="9.08984375" defaultRowHeight="11.5" x14ac:dyDescent="0.25"/>
  <cols>
    <col min="1" max="1" width="34.6328125" style="45" customWidth="1"/>
    <col min="2" max="3" width="11.6328125" style="45" customWidth="1"/>
    <col min="4" max="4" width="13.6328125" style="45" customWidth="1"/>
    <col min="5" max="16384" width="9.08984375" style="45"/>
  </cols>
  <sheetData>
    <row r="1" spans="1:4" ht="12" customHeight="1" x14ac:dyDescent="0.3">
      <c r="A1" s="43" t="s">
        <v>31</v>
      </c>
      <c r="B1" s="44"/>
      <c r="C1" s="44"/>
    </row>
    <row r="2" spans="1:4" ht="12" customHeight="1" x14ac:dyDescent="0.3">
      <c r="A2" s="43" t="str">
        <f>'Pregnant Women Participating'!A2</f>
        <v>FISCAL YEAR 2025</v>
      </c>
      <c r="B2" s="44"/>
      <c r="C2" s="44"/>
    </row>
    <row r="3" spans="1:4" ht="12" customHeight="1" x14ac:dyDescent="0.25">
      <c r="A3" s="46" t="str">
        <f>'Pregnant Women Participating'!A3</f>
        <v>Data as of February 14, 2025</v>
      </c>
      <c r="B3" s="44"/>
      <c r="C3" s="44"/>
    </row>
    <row r="4" spans="1:4" ht="12" customHeight="1" x14ac:dyDescent="0.25">
      <c r="A4" s="44"/>
      <c r="B4" s="44"/>
      <c r="C4" s="44"/>
    </row>
    <row r="5" spans="1:4" ht="24" customHeight="1" x14ac:dyDescent="0.25">
      <c r="A5" s="47" t="s">
        <v>0</v>
      </c>
      <c r="B5" s="48">
        <f>DATE(RIGHT(A2,4)-1,10,1)</f>
        <v>45566</v>
      </c>
      <c r="C5" s="49">
        <f>DATE(RIGHT(A2,4)-1,11,1)</f>
        <v>45597</v>
      </c>
      <c r="D5" s="50" t="s">
        <v>12</v>
      </c>
    </row>
    <row r="6" spans="1:4" ht="12" customHeight="1" x14ac:dyDescent="0.25">
      <c r="A6" s="51" t="str">
        <f>'Pregnant Women Participating'!A6</f>
        <v>Connecticut</v>
      </c>
      <c r="B6" s="52">
        <v>6142</v>
      </c>
      <c r="C6" s="53">
        <v>5954</v>
      </c>
      <c r="D6" s="52">
        <f t="shared" ref="D6:D101" si="0">IF(SUM(B6:C6)&gt;0,AVERAGE(B6:C6),"0")</f>
        <v>6048</v>
      </c>
    </row>
    <row r="7" spans="1:4" ht="12" customHeight="1" x14ac:dyDescent="0.25">
      <c r="A7" s="51" t="str">
        <f>'Pregnant Women Participating'!A7</f>
        <v>Maine</v>
      </c>
      <c r="B7" s="52">
        <v>1979</v>
      </c>
      <c r="C7" s="53">
        <v>1984</v>
      </c>
      <c r="D7" s="52">
        <f t="shared" si="0"/>
        <v>1981.5</v>
      </c>
    </row>
    <row r="8" spans="1:4" ht="12" customHeight="1" x14ac:dyDescent="0.25">
      <c r="A8" s="51" t="str">
        <f>'Pregnant Women Participating'!A8</f>
        <v>Massachusetts</v>
      </c>
      <c r="B8" s="52">
        <v>12969</v>
      </c>
      <c r="C8" s="53">
        <v>12814</v>
      </c>
      <c r="D8" s="52">
        <f t="shared" si="0"/>
        <v>12891.5</v>
      </c>
    </row>
    <row r="9" spans="1:4" ht="12" customHeight="1" x14ac:dyDescent="0.25">
      <c r="A9" s="51" t="str">
        <f>'Pregnant Women Participating'!A9</f>
        <v>New Hampshire</v>
      </c>
      <c r="B9" s="52">
        <v>1257</v>
      </c>
      <c r="C9" s="53">
        <v>1243</v>
      </c>
      <c r="D9" s="52">
        <f t="shared" si="0"/>
        <v>1250</v>
      </c>
    </row>
    <row r="10" spans="1:4" ht="12" customHeight="1" x14ac:dyDescent="0.25">
      <c r="A10" s="51" t="str">
        <f>'Pregnant Women Participating'!A10</f>
        <v>New York</v>
      </c>
      <c r="B10" s="52">
        <v>38528</v>
      </c>
      <c r="C10" s="53">
        <v>37868</v>
      </c>
      <c r="D10" s="52">
        <f t="shared" si="0"/>
        <v>38198</v>
      </c>
    </row>
    <row r="11" spans="1:4" ht="12" customHeight="1" x14ac:dyDescent="0.25">
      <c r="A11" s="51" t="str">
        <f>'Pregnant Women Participating'!A11</f>
        <v>Rhode Island</v>
      </c>
      <c r="B11" s="52">
        <v>2481</v>
      </c>
      <c r="C11" s="53">
        <v>2447</v>
      </c>
      <c r="D11" s="52">
        <f t="shared" si="0"/>
        <v>2464</v>
      </c>
    </row>
    <row r="12" spans="1:4" ht="12" customHeight="1" x14ac:dyDescent="0.25">
      <c r="A12" s="51" t="str">
        <f>'Pregnant Women Participating'!A12</f>
        <v>Vermont</v>
      </c>
      <c r="B12" s="52">
        <v>832</v>
      </c>
      <c r="C12" s="53">
        <v>827</v>
      </c>
      <c r="D12" s="52">
        <f t="shared" si="0"/>
        <v>829.5</v>
      </c>
    </row>
    <row r="13" spans="1:4" ht="12" customHeight="1" x14ac:dyDescent="0.25">
      <c r="A13" s="51" t="str">
        <f>'Pregnant Women Participating'!A13</f>
        <v>Virgin Islands</v>
      </c>
      <c r="B13" s="52">
        <v>186</v>
      </c>
      <c r="C13" s="53">
        <v>171</v>
      </c>
      <c r="D13" s="52">
        <f t="shared" si="0"/>
        <v>178.5</v>
      </c>
    </row>
    <row r="14" spans="1:4" ht="12" customHeight="1" x14ac:dyDescent="0.25">
      <c r="A14" s="51" t="str">
        <f>'Pregnant Women Participating'!A14</f>
        <v>Pleasant Point, ME</v>
      </c>
      <c r="B14" s="52">
        <v>6</v>
      </c>
      <c r="C14" s="53">
        <v>4</v>
      </c>
      <c r="D14" s="52">
        <f t="shared" si="0"/>
        <v>5</v>
      </c>
    </row>
    <row r="15" spans="1:4" s="57" customFormat="1" ht="24.75" customHeight="1" x14ac:dyDescent="0.25">
      <c r="A15" s="54" t="str">
        <f>'Pregnant Women Participating'!A15</f>
        <v>Northeast Region</v>
      </c>
      <c r="B15" s="55">
        <v>64380</v>
      </c>
      <c r="C15" s="56">
        <v>63312</v>
      </c>
      <c r="D15" s="55">
        <f t="shared" si="0"/>
        <v>63846</v>
      </c>
    </row>
    <row r="16" spans="1:4" ht="12" customHeight="1" x14ac:dyDescent="0.25">
      <c r="A16" s="51" t="str">
        <f>'Pregnant Women Participating'!A16</f>
        <v>Delaware</v>
      </c>
      <c r="B16" s="53">
        <v>2831</v>
      </c>
      <c r="C16" s="53">
        <v>2726</v>
      </c>
      <c r="D16" s="52">
        <f t="shared" si="0"/>
        <v>2778.5</v>
      </c>
    </row>
    <row r="17" spans="1:4" ht="12" customHeight="1" x14ac:dyDescent="0.25">
      <c r="A17" s="51" t="str">
        <f>'Pregnant Women Participating'!A17</f>
        <v>District of Columbia</v>
      </c>
      <c r="B17" s="53">
        <v>1567</v>
      </c>
      <c r="C17" s="53">
        <v>1552</v>
      </c>
      <c r="D17" s="52">
        <f t="shared" si="0"/>
        <v>1559.5</v>
      </c>
    </row>
    <row r="18" spans="1:4" ht="12" customHeight="1" x14ac:dyDescent="0.25">
      <c r="A18" s="51" t="str">
        <f>'Pregnant Women Participating'!A18</f>
        <v>Maryland</v>
      </c>
      <c r="B18" s="53">
        <v>13708</v>
      </c>
      <c r="C18" s="53">
        <v>13525</v>
      </c>
      <c r="D18" s="52">
        <f t="shared" si="0"/>
        <v>13616.5</v>
      </c>
    </row>
    <row r="19" spans="1:4" ht="12" customHeight="1" x14ac:dyDescent="0.25">
      <c r="A19" s="51" t="str">
        <f>'Pregnant Women Participating'!A19</f>
        <v>New Jersey</v>
      </c>
      <c r="B19" s="53">
        <v>15723</v>
      </c>
      <c r="C19" s="53">
        <v>15577</v>
      </c>
      <c r="D19" s="52">
        <f t="shared" si="0"/>
        <v>15650</v>
      </c>
    </row>
    <row r="20" spans="1:4" ht="12" customHeight="1" x14ac:dyDescent="0.25">
      <c r="A20" s="51" t="str">
        <f>'Pregnant Women Participating'!A20</f>
        <v>Pennsylvania</v>
      </c>
      <c r="B20" s="53">
        <v>30273</v>
      </c>
      <c r="C20" s="53">
        <v>29808</v>
      </c>
      <c r="D20" s="52">
        <f t="shared" si="0"/>
        <v>30040.5</v>
      </c>
    </row>
    <row r="21" spans="1:4" ht="12" customHeight="1" x14ac:dyDescent="0.25">
      <c r="A21" s="51" t="str">
        <f>'Pregnant Women Participating'!A21</f>
        <v>Puerto Rico</v>
      </c>
      <c r="B21" s="53">
        <v>9212</v>
      </c>
      <c r="C21" s="53">
        <v>9011</v>
      </c>
      <c r="D21" s="52">
        <f t="shared" si="0"/>
        <v>9111.5</v>
      </c>
    </row>
    <row r="22" spans="1:4" ht="12" customHeight="1" x14ac:dyDescent="0.25">
      <c r="A22" s="51" t="str">
        <f>'Pregnant Women Participating'!A22</f>
        <v>Virginia</v>
      </c>
      <c r="B22" s="53">
        <v>17445</v>
      </c>
      <c r="C22" s="53">
        <v>17039</v>
      </c>
      <c r="D22" s="52">
        <f t="shared" si="0"/>
        <v>17242</v>
      </c>
    </row>
    <row r="23" spans="1:4" ht="12" customHeight="1" x14ac:dyDescent="0.25">
      <c r="A23" s="51" t="str">
        <f>'Pregnant Women Participating'!A23</f>
        <v>West Virginia</v>
      </c>
      <c r="B23" s="53">
        <v>6245</v>
      </c>
      <c r="C23" s="53">
        <v>6164</v>
      </c>
      <c r="D23" s="52">
        <f t="shared" si="0"/>
        <v>6204.5</v>
      </c>
    </row>
    <row r="24" spans="1:4" s="57" customFormat="1" ht="24.75" customHeight="1" x14ac:dyDescent="0.25">
      <c r="A24" s="54" t="str">
        <f>'Pregnant Women Participating'!A24</f>
        <v>Mid-Atlantic Region</v>
      </c>
      <c r="B24" s="56">
        <v>97004</v>
      </c>
      <c r="C24" s="56">
        <v>95402</v>
      </c>
      <c r="D24" s="55">
        <f t="shared" si="0"/>
        <v>96203</v>
      </c>
    </row>
    <row r="25" spans="1:4" ht="12" customHeight="1" x14ac:dyDescent="0.25">
      <c r="A25" s="51" t="str">
        <f>'Pregnant Women Participating'!A25</f>
        <v>Alabama</v>
      </c>
      <c r="B25" s="53">
        <v>23056</v>
      </c>
      <c r="C25" s="53">
        <v>22610</v>
      </c>
      <c r="D25" s="52">
        <f t="shared" si="0"/>
        <v>22833</v>
      </c>
    </row>
    <row r="26" spans="1:4" ht="12" customHeight="1" x14ac:dyDescent="0.25">
      <c r="A26" s="51" t="str">
        <f>'Pregnant Women Participating'!A26</f>
        <v>Florida</v>
      </c>
      <c r="B26" s="53">
        <v>50303</v>
      </c>
      <c r="C26" s="53">
        <v>47262</v>
      </c>
      <c r="D26" s="52">
        <f t="shared" si="0"/>
        <v>48782.5</v>
      </c>
    </row>
    <row r="27" spans="1:4" ht="12" customHeight="1" x14ac:dyDescent="0.25">
      <c r="A27" s="51" t="str">
        <f>'Pregnant Women Participating'!A27</f>
        <v>Georgia</v>
      </c>
      <c r="B27" s="53">
        <v>37893</v>
      </c>
      <c r="C27" s="53">
        <v>37424</v>
      </c>
      <c r="D27" s="52">
        <f t="shared" si="0"/>
        <v>37658.5</v>
      </c>
    </row>
    <row r="28" spans="1:4" ht="12" customHeight="1" x14ac:dyDescent="0.25">
      <c r="A28" s="51" t="str">
        <f>'Pregnant Women Participating'!A28</f>
        <v>Kentucky</v>
      </c>
      <c r="B28" s="53">
        <v>17799</v>
      </c>
      <c r="C28" s="53">
        <v>17519</v>
      </c>
      <c r="D28" s="52">
        <f t="shared" si="0"/>
        <v>17659</v>
      </c>
    </row>
    <row r="29" spans="1:4" ht="12" customHeight="1" x14ac:dyDescent="0.25">
      <c r="A29" s="51" t="str">
        <f>'Pregnant Women Participating'!A29</f>
        <v>Mississippi</v>
      </c>
      <c r="B29" s="53">
        <v>14369</v>
      </c>
      <c r="C29" s="53">
        <v>13909</v>
      </c>
      <c r="D29" s="52">
        <f t="shared" si="0"/>
        <v>14139</v>
      </c>
    </row>
    <row r="30" spans="1:4" ht="12" customHeight="1" x14ac:dyDescent="0.25">
      <c r="A30" s="51" t="str">
        <f>'Pregnant Women Participating'!A30</f>
        <v>North Carolina</v>
      </c>
      <c r="B30" s="53">
        <v>34506</v>
      </c>
      <c r="C30" s="53">
        <v>33825</v>
      </c>
      <c r="D30" s="52">
        <f t="shared" si="0"/>
        <v>34165.5</v>
      </c>
    </row>
    <row r="31" spans="1:4" ht="12" customHeight="1" x14ac:dyDescent="0.25">
      <c r="A31" s="51" t="str">
        <f>'Pregnant Women Participating'!A31</f>
        <v>South Carolina</v>
      </c>
      <c r="B31" s="53">
        <v>16603</v>
      </c>
      <c r="C31" s="53">
        <v>0</v>
      </c>
      <c r="D31" s="52">
        <f t="shared" si="0"/>
        <v>8301.5</v>
      </c>
    </row>
    <row r="32" spans="1:4" ht="12" customHeight="1" x14ac:dyDescent="0.25">
      <c r="A32" s="51" t="str">
        <f>'Pregnant Women Participating'!A32</f>
        <v>Tennessee</v>
      </c>
      <c r="B32" s="53">
        <v>21662</v>
      </c>
      <c r="C32" s="53">
        <v>21050</v>
      </c>
      <c r="D32" s="52">
        <f t="shared" si="0"/>
        <v>21356</v>
      </c>
    </row>
    <row r="33" spans="1:4" ht="12" customHeight="1" x14ac:dyDescent="0.25">
      <c r="A33" s="51" t="str">
        <f>'Pregnant Women Participating'!A33</f>
        <v>Choctaw Indians, MS</v>
      </c>
      <c r="B33" s="53">
        <v>161</v>
      </c>
      <c r="C33" s="53">
        <v>158</v>
      </c>
      <c r="D33" s="52">
        <f t="shared" si="0"/>
        <v>159.5</v>
      </c>
    </row>
    <row r="34" spans="1:4" ht="12" customHeight="1" x14ac:dyDescent="0.25">
      <c r="A34" s="51" t="str">
        <f>'Pregnant Women Participating'!A34</f>
        <v>Eastern Cherokee, NC</v>
      </c>
      <c r="B34" s="53">
        <v>56</v>
      </c>
      <c r="C34" s="53">
        <v>54</v>
      </c>
      <c r="D34" s="52">
        <f t="shared" si="0"/>
        <v>55</v>
      </c>
    </row>
    <row r="35" spans="1:4" s="57" customFormat="1" ht="24.75" customHeight="1" x14ac:dyDescent="0.25">
      <c r="A35" s="54" t="str">
        <f>'Pregnant Women Participating'!A35</f>
        <v>Southeast Region</v>
      </c>
      <c r="B35" s="56">
        <v>216408</v>
      </c>
      <c r="C35" s="56">
        <v>193811</v>
      </c>
      <c r="D35" s="55">
        <f t="shared" si="0"/>
        <v>205109.5</v>
      </c>
    </row>
    <row r="36" spans="1:4" ht="12" customHeight="1" x14ac:dyDescent="0.25">
      <c r="A36" s="51" t="str">
        <f>'Pregnant Women Participating'!A36</f>
        <v>Illinois</v>
      </c>
      <c r="B36" s="53">
        <v>26846</v>
      </c>
      <c r="C36" s="53">
        <v>26432</v>
      </c>
      <c r="D36" s="52">
        <f t="shared" si="0"/>
        <v>26639</v>
      </c>
    </row>
    <row r="37" spans="1:4" ht="12" customHeight="1" x14ac:dyDescent="0.25">
      <c r="A37" s="51" t="str">
        <f>'Pregnant Women Participating'!A37</f>
        <v>Indiana</v>
      </c>
      <c r="B37" s="53">
        <v>21428</v>
      </c>
      <c r="C37" s="53">
        <v>21127</v>
      </c>
      <c r="D37" s="52">
        <f t="shared" si="0"/>
        <v>21277.5</v>
      </c>
    </row>
    <row r="38" spans="1:4" ht="12" customHeight="1" x14ac:dyDescent="0.25">
      <c r="A38" s="51" t="str">
        <f>'Pregnant Women Participating'!A38</f>
        <v>Iowa</v>
      </c>
      <c r="B38" s="53">
        <v>9253</v>
      </c>
      <c r="C38" s="53">
        <v>9124</v>
      </c>
      <c r="D38" s="52">
        <f t="shared" si="0"/>
        <v>9188.5</v>
      </c>
    </row>
    <row r="39" spans="1:4" ht="12" customHeight="1" x14ac:dyDescent="0.25">
      <c r="A39" s="51" t="str">
        <f>'Pregnant Women Participating'!A39</f>
        <v>Michigan</v>
      </c>
      <c r="B39" s="53">
        <v>28615</v>
      </c>
      <c r="C39" s="53">
        <v>28331</v>
      </c>
      <c r="D39" s="52">
        <f t="shared" si="0"/>
        <v>28473</v>
      </c>
    </row>
    <row r="40" spans="1:4" ht="12" customHeight="1" x14ac:dyDescent="0.25">
      <c r="A40" s="51" t="str">
        <f>'Pregnant Women Participating'!A40</f>
        <v>Minnesota</v>
      </c>
      <c r="B40" s="53">
        <v>10971</v>
      </c>
      <c r="C40" s="53">
        <v>10658</v>
      </c>
      <c r="D40" s="52">
        <f t="shared" si="0"/>
        <v>10814.5</v>
      </c>
    </row>
    <row r="41" spans="1:4" ht="12" customHeight="1" x14ac:dyDescent="0.25">
      <c r="A41" s="51" t="str">
        <f>'Pregnant Women Participating'!A41</f>
        <v>Ohio</v>
      </c>
      <c r="B41" s="53">
        <v>35339</v>
      </c>
      <c r="C41" s="53">
        <v>34775</v>
      </c>
      <c r="D41" s="52">
        <f t="shared" si="0"/>
        <v>35057</v>
      </c>
    </row>
    <row r="42" spans="1:4" ht="12" customHeight="1" x14ac:dyDescent="0.25">
      <c r="A42" s="51" t="str">
        <f>'Pregnant Women Participating'!A42</f>
        <v>Wisconsin</v>
      </c>
      <c r="B42" s="53">
        <v>12778</v>
      </c>
      <c r="C42" s="53">
        <v>12404</v>
      </c>
      <c r="D42" s="52">
        <f t="shared" si="0"/>
        <v>12591</v>
      </c>
    </row>
    <row r="43" spans="1:4" s="57" customFormat="1" ht="24.75" customHeight="1" x14ac:dyDescent="0.25">
      <c r="A43" s="54" t="str">
        <f>'Pregnant Women Participating'!A43</f>
        <v>Midwest Region</v>
      </c>
      <c r="B43" s="56">
        <v>145230</v>
      </c>
      <c r="C43" s="56">
        <v>142851</v>
      </c>
      <c r="D43" s="55">
        <f t="shared" si="0"/>
        <v>144040.5</v>
      </c>
    </row>
    <row r="44" spans="1:4" ht="12" customHeight="1" x14ac:dyDescent="0.25">
      <c r="A44" s="51" t="str">
        <f>'Pregnant Women Participating'!A44</f>
        <v>Arizona</v>
      </c>
      <c r="B44" s="53">
        <v>19709</v>
      </c>
      <c r="C44" s="53">
        <v>19074</v>
      </c>
      <c r="D44" s="52">
        <f t="shared" si="0"/>
        <v>19391.5</v>
      </c>
    </row>
    <row r="45" spans="1:4" ht="12" customHeight="1" x14ac:dyDescent="0.25">
      <c r="A45" s="51" t="str">
        <f>'Pregnant Women Participating'!A45</f>
        <v>Arkansas</v>
      </c>
      <c r="B45" s="53">
        <v>13140</v>
      </c>
      <c r="C45" s="53">
        <v>12913</v>
      </c>
      <c r="D45" s="52">
        <f t="shared" si="0"/>
        <v>13026.5</v>
      </c>
    </row>
    <row r="46" spans="1:4" ht="12" customHeight="1" x14ac:dyDescent="0.25">
      <c r="A46" s="51" t="str">
        <f>'Pregnant Women Participating'!A46</f>
        <v>Louisiana</v>
      </c>
      <c r="B46" s="53">
        <v>21781</v>
      </c>
      <c r="C46" s="53">
        <v>21243</v>
      </c>
      <c r="D46" s="52">
        <f t="shared" si="0"/>
        <v>21512</v>
      </c>
    </row>
    <row r="47" spans="1:4" ht="12" customHeight="1" x14ac:dyDescent="0.25">
      <c r="A47" s="51" t="str">
        <f>'Pregnant Women Participating'!A47</f>
        <v>New Mexico</v>
      </c>
      <c r="B47" s="53">
        <v>5487</v>
      </c>
      <c r="C47" s="53">
        <v>5436</v>
      </c>
      <c r="D47" s="52">
        <f t="shared" si="0"/>
        <v>5461.5</v>
      </c>
    </row>
    <row r="48" spans="1:4" ht="12" customHeight="1" x14ac:dyDescent="0.25">
      <c r="A48" s="51" t="str">
        <f>'Pregnant Women Participating'!A48</f>
        <v>Oklahoma</v>
      </c>
      <c r="B48" s="53">
        <v>13481</v>
      </c>
      <c r="C48" s="53">
        <v>13199</v>
      </c>
      <c r="D48" s="52">
        <f t="shared" si="0"/>
        <v>13340</v>
      </c>
    </row>
    <row r="49" spans="1:4" ht="12" customHeight="1" x14ac:dyDescent="0.25">
      <c r="A49" s="51" t="str">
        <f>'Pregnant Women Participating'!A49</f>
        <v>Texas</v>
      </c>
      <c r="B49" s="53">
        <v>77076</v>
      </c>
      <c r="C49" s="53">
        <v>75090</v>
      </c>
      <c r="D49" s="52">
        <f t="shared" si="0"/>
        <v>76083</v>
      </c>
    </row>
    <row r="50" spans="1:4" ht="12" customHeight="1" x14ac:dyDescent="0.25">
      <c r="A50" s="51" t="str">
        <f>'Pregnant Women Participating'!A50</f>
        <v>Utah</v>
      </c>
      <c r="B50" s="53">
        <v>5545</v>
      </c>
      <c r="C50" s="53">
        <v>5394</v>
      </c>
      <c r="D50" s="52">
        <f t="shared" si="0"/>
        <v>5469.5</v>
      </c>
    </row>
    <row r="51" spans="1:4" ht="12" customHeight="1" x14ac:dyDescent="0.25">
      <c r="A51" s="51" t="str">
        <f>'Pregnant Women Participating'!A51</f>
        <v>Inter-Tribal Council, AZ</v>
      </c>
      <c r="B51" s="53">
        <v>886</v>
      </c>
      <c r="C51" s="53">
        <v>846</v>
      </c>
      <c r="D51" s="52">
        <f t="shared" si="0"/>
        <v>866</v>
      </c>
    </row>
    <row r="52" spans="1:4" ht="12" customHeight="1" x14ac:dyDescent="0.25">
      <c r="A52" s="51" t="str">
        <f>'Pregnant Women Participating'!A52</f>
        <v>Navajo Nation, AZ</v>
      </c>
      <c r="B52" s="53">
        <v>441</v>
      </c>
      <c r="C52" s="53">
        <v>405</v>
      </c>
      <c r="D52" s="52">
        <f t="shared" si="0"/>
        <v>423</v>
      </c>
    </row>
    <row r="53" spans="1:4" ht="12" customHeight="1" x14ac:dyDescent="0.25">
      <c r="A53" s="51" t="str">
        <f>'Pregnant Women Participating'!A53</f>
        <v>Acoma, Canoncito &amp; Laguna, NM</v>
      </c>
      <c r="B53" s="53">
        <v>27</v>
      </c>
      <c r="C53" s="53">
        <v>33</v>
      </c>
      <c r="D53" s="52">
        <f t="shared" si="0"/>
        <v>30</v>
      </c>
    </row>
    <row r="54" spans="1:4" ht="12" customHeight="1" x14ac:dyDescent="0.25">
      <c r="A54" s="51" t="str">
        <f>'Pregnant Women Participating'!A54</f>
        <v>Eight Northern Pueblos, NM</v>
      </c>
      <c r="B54" s="53">
        <v>37</v>
      </c>
      <c r="C54" s="53">
        <v>36</v>
      </c>
      <c r="D54" s="52">
        <f t="shared" si="0"/>
        <v>36.5</v>
      </c>
    </row>
    <row r="55" spans="1:4" ht="12" customHeight="1" x14ac:dyDescent="0.25">
      <c r="A55" s="51" t="str">
        <f>'Pregnant Women Participating'!A55</f>
        <v>Five Sandoval Pueblos, NM</v>
      </c>
      <c r="B55" s="53">
        <v>24</v>
      </c>
      <c r="C55" s="53">
        <v>23</v>
      </c>
      <c r="D55" s="52">
        <f t="shared" si="0"/>
        <v>23.5</v>
      </c>
    </row>
    <row r="56" spans="1:4" ht="12" customHeight="1" x14ac:dyDescent="0.25">
      <c r="A56" s="51" t="str">
        <f>'Pregnant Women Participating'!A56</f>
        <v>Isleta Pueblo, NM</v>
      </c>
      <c r="B56" s="53">
        <v>162</v>
      </c>
      <c r="C56" s="53">
        <v>150</v>
      </c>
      <c r="D56" s="52">
        <f t="shared" si="0"/>
        <v>156</v>
      </c>
    </row>
    <row r="57" spans="1:4" ht="12" customHeight="1" x14ac:dyDescent="0.25">
      <c r="A57" s="51" t="str">
        <f>'Pregnant Women Participating'!A57</f>
        <v>San Felipe Pueblo, NM</v>
      </c>
      <c r="B57" s="53">
        <v>27</v>
      </c>
      <c r="C57" s="53">
        <v>21</v>
      </c>
      <c r="D57" s="52">
        <f t="shared" si="0"/>
        <v>24</v>
      </c>
    </row>
    <row r="58" spans="1:4" ht="12" customHeight="1" x14ac:dyDescent="0.25">
      <c r="A58" s="51" t="str">
        <f>'Pregnant Women Participating'!A58</f>
        <v>Santo Domingo Tribe, NM</v>
      </c>
      <c r="B58" s="53">
        <v>15</v>
      </c>
      <c r="C58" s="53">
        <v>14</v>
      </c>
      <c r="D58" s="52">
        <f t="shared" si="0"/>
        <v>14.5</v>
      </c>
    </row>
    <row r="59" spans="1:4" ht="12" customHeight="1" x14ac:dyDescent="0.25">
      <c r="A59" s="51" t="str">
        <f>'Pregnant Women Participating'!A59</f>
        <v>Zuni Pueblo, NM</v>
      </c>
      <c r="B59" s="53">
        <v>33</v>
      </c>
      <c r="C59" s="53">
        <v>33</v>
      </c>
      <c r="D59" s="52">
        <f t="shared" si="0"/>
        <v>33</v>
      </c>
    </row>
    <row r="60" spans="1:4" ht="12" customHeight="1" x14ac:dyDescent="0.25">
      <c r="A60" s="51" t="str">
        <f>'Pregnant Women Participating'!A60</f>
        <v>Cherokee Nation, OK</v>
      </c>
      <c r="B60" s="53">
        <v>1264</v>
      </c>
      <c r="C60" s="53">
        <v>1218</v>
      </c>
      <c r="D60" s="52">
        <f t="shared" si="0"/>
        <v>1241</v>
      </c>
    </row>
    <row r="61" spans="1:4" ht="12" customHeight="1" x14ac:dyDescent="0.25">
      <c r="A61" s="51" t="str">
        <f>'Pregnant Women Participating'!A61</f>
        <v>Chickasaw Nation, OK</v>
      </c>
      <c r="B61" s="53">
        <v>624</v>
      </c>
      <c r="C61" s="53">
        <v>573</v>
      </c>
      <c r="D61" s="52">
        <f t="shared" si="0"/>
        <v>598.5</v>
      </c>
    </row>
    <row r="62" spans="1:4" ht="12" customHeight="1" x14ac:dyDescent="0.25">
      <c r="A62" s="51" t="str">
        <f>'Pregnant Women Participating'!A62</f>
        <v>Choctaw Nation, OK</v>
      </c>
      <c r="B62" s="53">
        <v>806</v>
      </c>
      <c r="C62" s="53">
        <v>792</v>
      </c>
      <c r="D62" s="52">
        <f t="shared" si="0"/>
        <v>799</v>
      </c>
    </row>
    <row r="63" spans="1:4" ht="12" customHeight="1" x14ac:dyDescent="0.25">
      <c r="A63" s="51" t="str">
        <f>'Pregnant Women Participating'!A63</f>
        <v>Citizen Potawatomi Nation, OK</v>
      </c>
      <c r="B63" s="53">
        <v>189</v>
      </c>
      <c r="C63" s="53">
        <v>179</v>
      </c>
      <c r="D63" s="52">
        <f t="shared" si="0"/>
        <v>184</v>
      </c>
    </row>
    <row r="64" spans="1:4" ht="12" customHeight="1" x14ac:dyDescent="0.25">
      <c r="A64" s="51" t="str">
        <f>'Pregnant Women Participating'!A64</f>
        <v>Inter-Tribal Council, OK</v>
      </c>
      <c r="B64" s="53">
        <v>108</v>
      </c>
      <c r="C64" s="53">
        <v>97</v>
      </c>
      <c r="D64" s="52">
        <f t="shared" si="0"/>
        <v>102.5</v>
      </c>
    </row>
    <row r="65" spans="1:4" ht="12" customHeight="1" x14ac:dyDescent="0.25">
      <c r="A65" s="51" t="str">
        <f>'Pregnant Women Participating'!A65</f>
        <v>Muscogee Creek Nation, OK</v>
      </c>
      <c r="B65" s="53">
        <v>321</v>
      </c>
      <c r="C65" s="53">
        <v>310</v>
      </c>
      <c r="D65" s="52">
        <f t="shared" si="0"/>
        <v>315.5</v>
      </c>
    </row>
    <row r="66" spans="1:4" ht="12" customHeight="1" x14ac:dyDescent="0.25">
      <c r="A66" s="51" t="str">
        <f>'Pregnant Women Participating'!A66</f>
        <v>Osage Tribal Council, OK</v>
      </c>
      <c r="B66" s="53">
        <v>449</v>
      </c>
      <c r="C66" s="53">
        <v>427</v>
      </c>
      <c r="D66" s="52">
        <f t="shared" si="0"/>
        <v>438</v>
      </c>
    </row>
    <row r="67" spans="1:4" ht="12" customHeight="1" x14ac:dyDescent="0.25">
      <c r="A67" s="51" t="str">
        <f>'Pregnant Women Participating'!A67</f>
        <v>Otoe-Missouria Tribe, OK</v>
      </c>
      <c r="B67" s="53">
        <v>60</v>
      </c>
      <c r="C67" s="53">
        <v>57</v>
      </c>
      <c r="D67" s="52">
        <f t="shared" si="0"/>
        <v>58.5</v>
      </c>
    </row>
    <row r="68" spans="1:4" ht="12" customHeight="1" x14ac:dyDescent="0.25">
      <c r="A68" s="51" t="str">
        <f>'Pregnant Women Participating'!A68</f>
        <v>Wichita, Caddo &amp; Delaware (WCD), OK</v>
      </c>
      <c r="B68" s="53">
        <v>564</v>
      </c>
      <c r="C68" s="53">
        <v>553</v>
      </c>
      <c r="D68" s="52">
        <f t="shared" si="0"/>
        <v>558.5</v>
      </c>
    </row>
    <row r="69" spans="1:4" s="57" customFormat="1" ht="24.75" customHeight="1" x14ac:dyDescent="0.25">
      <c r="A69" s="54" t="str">
        <f>'Pregnant Women Participating'!A69</f>
        <v>Southwest Region</v>
      </c>
      <c r="B69" s="56">
        <v>162256</v>
      </c>
      <c r="C69" s="56">
        <v>158116</v>
      </c>
      <c r="D69" s="55">
        <f t="shared" si="0"/>
        <v>160186</v>
      </c>
    </row>
    <row r="70" spans="1:4" ht="12" customHeight="1" x14ac:dyDescent="0.25">
      <c r="A70" s="51" t="str">
        <f>'Pregnant Women Participating'!A70</f>
        <v>Colorado</v>
      </c>
      <c r="B70" s="52">
        <v>10385</v>
      </c>
      <c r="C70" s="53">
        <v>10165</v>
      </c>
      <c r="D70" s="52">
        <f t="shared" si="0"/>
        <v>10275</v>
      </c>
    </row>
    <row r="71" spans="1:4" ht="12" customHeight="1" x14ac:dyDescent="0.25">
      <c r="A71" s="51" t="str">
        <f>'Pregnant Women Participating'!A71</f>
        <v>Kansas</v>
      </c>
      <c r="B71" s="52">
        <v>6526</v>
      </c>
      <c r="C71" s="53">
        <v>6322</v>
      </c>
      <c r="D71" s="52">
        <f t="shared" si="0"/>
        <v>6424</v>
      </c>
    </row>
    <row r="72" spans="1:4" ht="12" customHeight="1" x14ac:dyDescent="0.25">
      <c r="A72" s="51" t="str">
        <f>'Pregnant Women Participating'!A72</f>
        <v>Missouri</v>
      </c>
      <c r="B72" s="52">
        <v>17071</v>
      </c>
      <c r="C72" s="53">
        <v>16473</v>
      </c>
      <c r="D72" s="52">
        <f t="shared" si="0"/>
        <v>16772</v>
      </c>
    </row>
    <row r="73" spans="1:4" ht="12" customHeight="1" x14ac:dyDescent="0.25">
      <c r="A73" s="51" t="str">
        <f>'Pregnant Women Participating'!A73</f>
        <v>Montana</v>
      </c>
      <c r="B73" s="52">
        <v>1678</v>
      </c>
      <c r="C73" s="53">
        <v>1648</v>
      </c>
      <c r="D73" s="52">
        <f t="shared" si="0"/>
        <v>1663</v>
      </c>
    </row>
    <row r="74" spans="1:4" ht="12" customHeight="1" x14ac:dyDescent="0.25">
      <c r="A74" s="51" t="str">
        <f>'Pregnant Women Participating'!A74</f>
        <v>Nebraska</v>
      </c>
      <c r="B74" s="52">
        <v>5198</v>
      </c>
      <c r="C74" s="53">
        <v>5176</v>
      </c>
      <c r="D74" s="52">
        <f t="shared" si="0"/>
        <v>5187</v>
      </c>
    </row>
    <row r="75" spans="1:4" ht="12" customHeight="1" x14ac:dyDescent="0.25">
      <c r="A75" s="51" t="str">
        <f>'Pregnant Women Participating'!A75</f>
        <v>North Dakota</v>
      </c>
      <c r="B75" s="52">
        <v>1458</v>
      </c>
      <c r="C75" s="53">
        <v>1427</v>
      </c>
      <c r="D75" s="52">
        <f t="shared" si="0"/>
        <v>1442.5</v>
      </c>
    </row>
    <row r="76" spans="1:4" ht="12" customHeight="1" x14ac:dyDescent="0.25">
      <c r="A76" s="51" t="str">
        <f>'Pregnant Women Participating'!A76</f>
        <v>South Dakota</v>
      </c>
      <c r="B76" s="52">
        <v>2005</v>
      </c>
      <c r="C76" s="53">
        <v>1951</v>
      </c>
      <c r="D76" s="52">
        <f t="shared" si="0"/>
        <v>1978</v>
      </c>
    </row>
    <row r="77" spans="1:4" ht="12" customHeight="1" x14ac:dyDescent="0.25">
      <c r="A77" s="51" t="str">
        <f>'Pregnant Women Participating'!A77</f>
        <v>Wyoming</v>
      </c>
      <c r="B77" s="52">
        <v>1072</v>
      </c>
      <c r="C77" s="53">
        <v>1044</v>
      </c>
      <c r="D77" s="52">
        <f t="shared" si="0"/>
        <v>1058</v>
      </c>
    </row>
    <row r="78" spans="1:4" ht="12" customHeight="1" x14ac:dyDescent="0.25">
      <c r="A78" s="51" t="str">
        <f>'Pregnant Women Participating'!A78</f>
        <v>Ute Mountain Ute Tribe, CO</v>
      </c>
      <c r="B78" s="52">
        <v>17</v>
      </c>
      <c r="C78" s="53">
        <v>23</v>
      </c>
      <c r="D78" s="52">
        <f t="shared" si="0"/>
        <v>20</v>
      </c>
    </row>
    <row r="79" spans="1:4" ht="12" customHeight="1" x14ac:dyDescent="0.25">
      <c r="A79" s="51" t="str">
        <f>'Pregnant Women Participating'!A79</f>
        <v>Omaha Sioux, NE</v>
      </c>
      <c r="B79" s="52">
        <v>37</v>
      </c>
      <c r="C79" s="53">
        <v>42</v>
      </c>
      <c r="D79" s="52">
        <f t="shared" si="0"/>
        <v>39.5</v>
      </c>
    </row>
    <row r="80" spans="1:4" ht="12" customHeight="1" x14ac:dyDescent="0.25">
      <c r="A80" s="51" t="str">
        <f>'Pregnant Women Participating'!A80</f>
        <v>Santee Sioux, NE</v>
      </c>
      <c r="B80" s="52">
        <v>12</v>
      </c>
      <c r="C80" s="53">
        <v>14</v>
      </c>
      <c r="D80" s="52">
        <f t="shared" si="0"/>
        <v>13</v>
      </c>
    </row>
    <row r="81" spans="1:4" ht="12" customHeight="1" x14ac:dyDescent="0.25">
      <c r="A81" s="51" t="str">
        <f>'Pregnant Women Participating'!A81</f>
        <v>Winnebago Tribe, NE</v>
      </c>
      <c r="B81" s="52">
        <v>38</v>
      </c>
      <c r="C81" s="53">
        <v>35</v>
      </c>
      <c r="D81" s="52">
        <f t="shared" si="0"/>
        <v>36.5</v>
      </c>
    </row>
    <row r="82" spans="1:4" ht="12" customHeight="1" x14ac:dyDescent="0.25">
      <c r="A82" s="51" t="str">
        <f>'Pregnant Women Participating'!A82</f>
        <v>Standing Rock Sioux Tribe, ND</v>
      </c>
      <c r="B82" s="52">
        <v>48</v>
      </c>
      <c r="C82" s="53">
        <v>54</v>
      </c>
      <c r="D82" s="52">
        <f t="shared" si="0"/>
        <v>51</v>
      </c>
    </row>
    <row r="83" spans="1:4" ht="12" customHeight="1" x14ac:dyDescent="0.25">
      <c r="A83" s="51" t="str">
        <f>'Pregnant Women Participating'!A83</f>
        <v>Three Affiliated Tribes, ND</v>
      </c>
      <c r="B83" s="52">
        <v>27</v>
      </c>
      <c r="C83" s="53">
        <v>25</v>
      </c>
      <c r="D83" s="52">
        <f t="shared" si="0"/>
        <v>26</v>
      </c>
    </row>
    <row r="84" spans="1:4" ht="12" customHeight="1" x14ac:dyDescent="0.25">
      <c r="A84" s="51" t="str">
        <f>'Pregnant Women Participating'!A84</f>
        <v>Cheyenne River Sioux, SD</v>
      </c>
      <c r="B84" s="52">
        <v>62</v>
      </c>
      <c r="C84" s="53">
        <v>79</v>
      </c>
      <c r="D84" s="52">
        <f t="shared" si="0"/>
        <v>70.5</v>
      </c>
    </row>
    <row r="85" spans="1:4" ht="12" customHeight="1" x14ac:dyDescent="0.25">
      <c r="A85" s="51" t="str">
        <f>'Pregnant Women Participating'!A85</f>
        <v>Rosebud Sioux, SD</v>
      </c>
      <c r="B85" s="52">
        <v>86</v>
      </c>
      <c r="C85" s="53">
        <v>102</v>
      </c>
      <c r="D85" s="52">
        <f t="shared" si="0"/>
        <v>94</v>
      </c>
    </row>
    <row r="86" spans="1:4" ht="12" customHeight="1" x14ac:dyDescent="0.25">
      <c r="A86" s="51" t="str">
        <f>'Pregnant Women Participating'!A86</f>
        <v>Northern Arapahoe, WY</v>
      </c>
      <c r="B86" s="52">
        <v>31</v>
      </c>
      <c r="C86" s="53">
        <v>35</v>
      </c>
      <c r="D86" s="52">
        <f t="shared" si="0"/>
        <v>33</v>
      </c>
    </row>
    <row r="87" spans="1:4" ht="12" customHeight="1" x14ac:dyDescent="0.25">
      <c r="A87" s="51" t="str">
        <f>'Pregnant Women Participating'!A87</f>
        <v>Shoshone Tribe, WY</v>
      </c>
      <c r="B87" s="52">
        <v>13</v>
      </c>
      <c r="C87" s="53">
        <v>14</v>
      </c>
      <c r="D87" s="52">
        <f t="shared" si="0"/>
        <v>13.5</v>
      </c>
    </row>
    <row r="88" spans="1:4" s="57" customFormat="1" ht="24.75" customHeight="1" x14ac:dyDescent="0.25">
      <c r="A88" s="54" t="str">
        <f>'Pregnant Women Participating'!A88</f>
        <v>Mountain Plains</v>
      </c>
      <c r="B88" s="56">
        <v>45764</v>
      </c>
      <c r="C88" s="56">
        <v>44629</v>
      </c>
      <c r="D88" s="55">
        <f t="shared" si="0"/>
        <v>45196.5</v>
      </c>
    </row>
    <row r="89" spans="1:4" ht="12" customHeight="1" x14ac:dyDescent="0.25">
      <c r="A89" s="58" t="str">
        <f>'Pregnant Women Participating'!A89</f>
        <v>Alaska</v>
      </c>
      <c r="B89" s="52">
        <v>1371</v>
      </c>
      <c r="C89" s="53">
        <v>1335</v>
      </c>
      <c r="D89" s="52">
        <f t="shared" si="0"/>
        <v>1353</v>
      </c>
    </row>
    <row r="90" spans="1:4" ht="12" customHeight="1" x14ac:dyDescent="0.25">
      <c r="A90" s="58" t="str">
        <f>'Pregnant Women Participating'!A90</f>
        <v>American Samoa</v>
      </c>
      <c r="B90" s="52">
        <v>344</v>
      </c>
      <c r="C90" s="53">
        <v>345</v>
      </c>
      <c r="D90" s="52">
        <f t="shared" si="0"/>
        <v>344.5</v>
      </c>
    </row>
    <row r="91" spans="1:4" ht="12" customHeight="1" x14ac:dyDescent="0.25">
      <c r="A91" s="58" t="str">
        <f>'Pregnant Women Participating'!A91</f>
        <v>California</v>
      </c>
      <c r="B91" s="52">
        <v>87575</v>
      </c>
      <c r="C91" s="53">
        <v>85469</v>
      </c>
      <c r="D91" s="52">
        <f t="shared" si="0"/>
        <v>86522</v>
      </c>
    </row>
    <row r="92" spans="1:4" ht="12" customHeight="1" x14ac:dyDescent="0.25">
      <c r="A92" s="58" t="str">
        <f>'Pregnant Women Participating'!A92</f>
        <v>Guam</v>
      </c>
      <c r="B92" s="52">
        <v>781</v>
      </c>
      <c r="C92" s="53">
        <v>760</v>
      </c>
      <c r="D92" s="52">
        <f t="shared" si="0"/>
        <v>770.5</v>
      </c>
    </row>
    <row r="93" spans="1:4" ht="12" customHeight="1" x14ac:dyDescent="0.25">
      <c r="A93" s="58" t="str">
        <f>'Pregnant Women Participating'!A93</f>
        <v>Hawaii</v>
      </c>
      <c r="B93" s="52">
        <v>2361</v>
      </c>
      <c r="C93" s="53">
        <v>2295</v>
      </c>
      <c r="D93" s="52">
        <f t="shared" si="0"/>
        <v>2328</v>
      </c>
    </row>
    <row r="94" spans="1:4" ht="12" customHeight="1" x14ac:dyDescent="0.25">
      <c r="A94" s="58" t="str">
        <f>'Pregnant Women Participating'!A94</f>
        <v>Idaho</v>
      </c>
      <c r="B94" s="52">
        <v>3177</v>
      </c>
      <c r="C94" s="53">
        <v>3130</v>
      </c>
      <c r="D94" s="52">
        <f t="shared" si="0"/>
        <v>3153.5</v>
      </c>
    </row>
    <row r="95" spans="1:4" ht="12" customHeight="1" x14ac:dyDescent="0.25">
      <c r="A95" s="58" t="str">
        <f>'Pregnant Women Participating'!A95</f>
        <v>Nevada</v>
      </c>
      <c r="B95" s="52">
        <v>8191</v>
      </c>
      <c r="C95" s="53">
        <v>7956</v>
      </c>
      <c r="D95" s="52">
        <f t="shared" si="0"/>
        <v>8073.5</v>
      </c>
    </row>
    <row r="96" spans="1:4" ht="12" customHeight="1" x14ac:dyDescent="0.25">
      <c r="A96" s="58" t="str">
        <f>'Pregnant Women Participating'!A96</f>
        <v>Oregon</v>
      </c>
      <c r="B96" s="52">
        <v>8482</v>
      </c>
      <c r="C96" s="53">
        <v>8267</v>
      </c>
      <c r="D96" s="52">
        <f t="shared" si="0"/>
        <v>8374.5</v>
      </c>
    </row>
    <row r="97" spans="1:4" ht="12" customHeight="1" x14ac:dyDescent="0.25">
      <c r="A97" s="58" t="str">
        <f>'Pregnant Women Participating'!A97</f>
        <v>Washington</v>
      </c>
      <c r="B97" s="52">
        <v>12127</v>
      </c>
      <c r="C97" s="53">
        <v>12006</v>
      </c>
      <c r="D97" s="52">
        <f t="shared" si="0"/>
        <v>12066.5</v>
      </c>
    </row>
    <row r="98" spans="1:4" ht="12" customHeight="1" x14ac:dyDescent="0.25">
      <c r="A98" s="58" t="str">
        <f>'Pregnant Women Participating'!A98</f>
        <v>Northern Marianas</v>
      </c>
      <c r="B98" s="52">
        <v>190</v>
      </c>
      <c r="C98" s="53">
        <v>195</v>
      </c>
      <c r="D98" s="52">
        <f t="shared" si="0"/>
        <v>192.5</v>
      </c>
    </row>
    <row r="99" spans="1:4" ht="12" customHeight="1" x14ac:dyDescent="0.25">
      <c r="A99" s="58" t="str">
        <f>'Pregnant Women Participating'!A99</f>
        <v>Inter-Tribal Council, NV</v>
      </c>
      <c r="B99" s="52">
        <v>42</v>
      </c>
      <c r="C99" s="53">
        <v>43</v>
      </c>
      <c r="D99" s="52">
        <f t="shared" si="0"/>
        <v>42.5</v>
      </c>
    </row>
    <row r="100" spans="1:4" s="57" customFormat="1" ht="24.75" customHeight="1" x14ac:dyDescent="0.25">
      <c r="A100" s="54" t="str">
        <f>'Pregnant Women Participating'!A100</f>
        <v>Western Region</v>
      </c>
      <c r="B100" s="56">
        <v>124641</v>
      </c>
      <c r="C100" s="56">
        <v>121801</v>
      </c>
      <c r="D100" s="55">
        <f t="shared" si="0"/>
        <v>123221</v>
      </c>
    </row>
    <row r="101" spans="1:4" s="62" customFormat="1" ht="16.5" customHeight="1" thickBot="1" x14ac:dyDescent="0.3">
      <c r="A101" s="59" t="str">
        <f>'Pregnant Women Participating'!A101</f>
        <v>TOTAL</v>
      </c>
      <c r="B101" s="60">
        <v>855683</v>
      </c>
      <c r="C101" s="61">
        <v>819922</v>
      </c>
      <c r="D101" s="60">
        <f t="shared" si="0"/>
        <v>837802.5</v>
      </c>
    </row>
    <row r="102" spans="1:4" ht="12.75" customHeight="1" thickTop="1" x14ac:dyDescent="0.25">
      <c r="A102" s="63"/>
    </row>
    <row r="103" spans="1:4" x14ac:dyDescent="0.25">
      <c r="A103" s="63"/>
    </row>
    <row r="104" spans="1:4" s="64" customFormat="1" ht="13" x14ac:dyDescent="0.3">
      <c r="A104" s="43" t="s">
        <v>1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D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3" width="11.6328125" style="3" customWidth="1"/>
    <col min="4" max="4" width="13.6328125" style="3" customWidth="1"/>
    <col min="5" max="16384" width="9.08984375" style="3"/>
  </cols>
  <sheetData>
    <row r="1" spans="1:4" ht="12" customHeight="1" x14ac:dyDescent="0.3">
      <c r="A1" s="10" t="s">
        <v>8</v>
      </c>
      <c r="B1" s="2"/>
      <c r="C1" s="2"/>
    </row>
    <row r="2" spans="1:4" ht="12" customHeight="1" x14ac:dyDescent="0.3">
      <c r="A2" s="10" t="str">
        <f>'Pregnant Women Participating'!A2</f>
        <v>FISCAL YEAR 2025</v>
      </c>
      <c r="B2" s="2"/>
      <c r="C2" s="2"/>
    </row>
    <row r="3" spans="1:4" ht="12" customHeight="1" x14ac:dyDescent="0.25">
      <c r="A3" s="1" t="str">
        <f>'Pregnant Women Participating'!A3</f>
        <v>Data as of February 14, 2025</v>
      </c>
      <c r="B3" s="2"/>
      <c r="C3" s="2"/>
    </row>
    <row r="4" spans="1:4" ht="12" customHeight="1" x14ac:dyDescent="0.25">
      <c r="A4" s="2"/>
      <c r="B4" s="2"/>
      <c r="C4" s="2"/>
    </row>
    <row r="5" spans="1:4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2" t="s">
        <v>12</v>
      </c>
    </row>
    <row r="6" spans="1:4" ht="12" customHeight="1" x14ac:dyDescent="0.25">
      <c r="A6" s="7" t="str">
        <f>'Pregnant Women Participating'!A6</f>
        <v>Connecticut</v>
      </c>
      <c r="B6" s="13">
        <v>11689</v>
      </c>
      <c r="C6" s="4">
        <v>11437</v>
      </c>
      <c r="D6" s="13">
        <f t="shared" ref="D6:D14" si="0">IF(SUM(B6:C6)&gt;0,AVERAGE(B6:C6)," ")</f>
        <v>11563</v>
      </c>
    </row>
    <row r="7" spans="1:4" ht="12" customHeight="1" x14ac:dyDescent="0.25">
      <c r="A7" s="7" t="str">
        <f>'Pregnant Women Participating'!A7</f>
        <v>Maine</v>
      </c>
      <c r="B7" s="13">
        <v>3830</v>
      </c>
      <c r="C7" s="4">
        <v>3809</v>
      </c>
      <c r="D7" s="13">
        <f t="shared" si="0"/>
        <v>3819.5</v>
      </c>
    </row>
    <row r="8" spans="1:4" ht="12" customHeight="1" x14ac:dyDescent="0.25">
      <c r="A8" s="7" t="str">
        <f>'Pregnant Women Participating'!A8</f>
        <v>Massachusetts</v>
      </c>
      <c r="B8" s="13">
        <v>24403</v>
      </c>
      <c r="C8" s="4">
        <v>24245</v>
      </c>
      <c r="D8" s="13">
        <f t="shared" si="0"/>
        <v>24324</v>
      </c>
    </row>
    <row r="9" spans="1:4" ht="12" customHeight="1" x14ac:dyDescent="0.25">
      <c r="A9" s="7" t="str">
        <f>'Pregnant Women Participating'!A9</f>
        <v>New Hampshire</v>
      </c>
      <c r="B9" s="13">
        <v>2275</v>
      </c>
      <c r="C9" s="4">
        <v>2252</v>
      </c>
      <c r="D9" s="13">
        <f t="shared" si="0"/>
        <v>2263.5</v>
      </c>
    </row>
    <row r="10" spans="1:4" ht="12" customHeight="1" x14ac:dyDescent="0.25">
      <c r="A10" s="7" t="str">
        <f>'Pregnant Women Participating'!A10</f>
        <v>New York</v>
      </c>
      <c r="B10" s="13">
        <v>91188</v>
      </c>
      <c r="C10" s="4">
        <v>89963</v>
      </c>
      <c r="D10" s="13">
        <f t="shared" si="0"/>
        <v>90575.5</v>
      </c>
    </row>
    <row r="11" spans="1:4" ht="12" customHeight="1" x14ac:dyDescent="0.25">
      <c r="A11" s="7" t="str">
        <f>'Pregnant Women Participating'!A11</f>
        <v>Rhode Island</v>
      </c>
      <c r="B11" s="13">
        <v>3911</v>
      </c>
      <c r="C11" s="4">
        <v>3829</v>
      </c>
      <c r="D11" s="13">
        <f t="shared" si="0"/>
        <v>3870</v>
      </c>
    </row>
    <row r="12" spans="1:4" ht="12" customHeight="1" x14ac:dyDescent="0.25">
      <c r="A12" s="7" t="str">
        <f>'Pregnant Women Participating'!A12</f>
        <v>Vermont</v>
      </c>
      <c r="B12" s="13">
        <v>1883</v>
      </c>
      <c r="C12" s="4">
        <v>1864</v>
      </c>
      <c r="D12" s="13">
        <f t="shared" si="0"/>
        <v>1873.5</v>
      </c>
    </row>
    <row r="13" spans="1:4" ht="12" customHeight="1" x14ac:dyDescent="0.25">
      <c r="A13" s="7" t="str">
        <f>'Pregnant Women Participating'!A13</f>
        <v>Virgin Islands</v>
      </c>
      <c r="B13" s="13">
        <v>600</v>
      </c>
      <c r="C13" s="4">
        <v>574</v>
      </c>
      <c r="D13" s="13">
        <f t="shared" si="0"/>
        <v>587</v>
      </c>
    </row>
    <row r="14" spans="1:4" ht="12" customHeight="1" x14ac:dyDescent="0.25">
      <c r="A14" s="7" t="str">
        <f>'Pregnant Women Participating'!A14</f>
        <v>Pleasant Point, ME</v>
      </c>
      <c r="B14" s="13">
        <v>7</v>
      </c>
      <c r="C14" s="4">
        <v>6</v>
      </c>
      <c r="D14" s="13">
        <f t="shared" si="0"/>
        <v>6.5</v>
      </c>
    </row>
    <row r="15" spans="1:4" s="17" customFormat="1" ht="24.75" customHeight="1" x14ac:dyDescent="0.25">
      <c r="A15" s="14" t="str">
        <f>'Pregnant Women Participating'!A15</f>
        <v>Northeast Region</v>
      </c>
      <c r="B15" s="16">
        <v>139786</v>
      </c>
      <c r="C15" s="15">
        <v>137979</v>
      </c>
      <c r="D15" s="16">
        <f t="shared" ref="D15:D101" si="1">IF(SUM(B15:C15)&gt;0,AVERAGE(B15:C15)," ")</f>
        <v>138882.5</v>
      </c>
    </row>
    <row r="16" spans="1:4" ht="12" customHeight="1" x14ac:dyDescent="0.25">
      <c r="A16" s="7" t="str">
        <f>'Pregnant Women Participating'!A16</f>
        <v>Delaware</v>
      </c>
      <c r="B16" s="4">
        <v>5093</v>
      </c>
      <c r="C16" s="4">
        <v>4931</v>
      </c>
      <c r="D16" s="13">
        <f t="shared" si="1"/>
        <v>5012</v>
      </c>
    </row>
    <row r="17" spans="1:4" ht="12" customHeight="1" x14ac:dyDescent="0.25">
      <c r="A17" s="7" t="str">
        <f>'Pregnant Women Participating'!A17</f>
        <v>District of Columbia</v>
      </c>
      <c r="B17" s="4">
        <v>3090</v>
      </c>
      <c r="C17" s="4">
        <v>3057</v>
      </c>
      <c r="D17" s="13">
        <f t="shared" si="1"/>
        <v>3073.5</v>
      </c>
    </row>
    <row r="18" spans="1:4" ht="12" customHeight="1" x14ac:dyDescent="0.25">
      <c r="A18" s="7" t="str">
        <f>'Pregnant Women Participating'!A18</f>
        <v>Maryland</v>
      </c>
      <c r="B18" s="4">
        <v>27911</v>
      </c>
      <c r="C18" s="4">
        <v>27367</v>
      </c>
      <c r="D18" s="13">
        <f t="shared" si="1"/>
        <v>27639</v>
      </c>
    </row>
    <row r="19" spans="1:4" ht="12" customHeight="1" x14ac:dyDescent="0.25">
      <c r="A19" s="7" t="str">
        <f>'Pregnant Women Participating'!A19</f>
        <v>New Jersey</v>
      </c>
      <c r="B19" s="4">
        <v>33677</v>
      </c>
      <c r="C19" s="4">
        <v>33423</v>
      </c>
      <c r="D19" s="13">
        <f t="shared" si="1"/>
        <v>33550</v>
      </c>
    </row>
    <row r="20" spans="1:4" ht="12" customHeight="1" x14ac:dyDescent="0.25">
      <c r="A20" s="7" t="str">
        <f>'Pregnant Women Participating'!A20</f>
        <v>Pennsylvania</v>
      </c>
      <c r="B20" s="4">
        <v>41874</v>
      </c>
      <c r="C20" s="4">
        <v>41218</v>
      </c>
      <c r="D20" s="13">
        <f t="shared" si="1"/>
        <v>41546</v>
      </c>
    </row>
    <row r="21" spans="1:4" ht="12" customHeight="1" x14ac:dyDescent="0.25">
      <c r="A21" s="7" t="str">
        <f>'Pregnant Women Participating'!A21</f>
        <v>Puerto Rico</v>
      </c>
      <c r="B21" s="4">
        <v>14380</v>
      </c>
      <c r="C21" s="4">
        <v>14025</v>
      </c>
      <c r="D21" s="13">
        <f t="shared" si="1"/>
        <v>14202.5</v>
      </c>
    </row>
    <row r="22" spans="1:4" ht="12" customHeight="1" x14ac:dyDescent="0.25">
      <c r="A22" s="7" t="str">
        <f>'Pregnant Women Participating'!A22</f>
        <v>Virginia</v>
      </c>
      <c r="B22" s="4">
        <v>26305</v>
      </c>
      <c r="C22" s="4">
        <v>25573</v>
      </c>
      <c r="D22" s="13">
        <f t="shared" si="1"/>
        <v>25939</v>
      </c>
    </row>
    <row r="23" spans="1:4" ht="12" customHeight="1" x14ac:dyDescent="0.25">
      <c r="A23" s="7" t="str">
        <f>'Pregnant Women Participating'!A23</f>
        <v>West Virginia</v>
      </c>
      <c r="B23" s="4">
        <v>8251</v>
      </c>
      <c r="C23" s="4">
        <v>8137</v>
      </c>
      <c r="D23" s="13">
        <f t="shared" si="1"/>
        <v>8194</v>
      </c>
    </row>
    <row r="24" spans="1:4" s="17" customFormat="1" ht="24.75" customHeight="1" x14ac:dyDescent="0.25">
      <c r="A24" s="14" t="str">
        <f>'Pregnant Women Participating'!A24</f>
        <v>Mid-Atlantic Region</v>
      </c>
      <c r="B24" s="15">
        <v>160581</v>
      </c>
      <c r="C24" s="15">
        <v>157731</v>
      </c>
      <c r="D24" s="16">
        <f t="shared" si="1"/>
        <v>159156</v>
      </c>
    </row>
    <row r="25" spans="1:4" ht="12" customHeight="1" x14ac:dyDescent="0.25">
      <c r="A25" s="7" t="str">
        <f>'Pregnant Women Participating'!A25</f>
        <v>Alabama</v>
      </c>
      <c r="B25" s="4">
        <v>28586</v>
      </c>
      <c r="C25" s="4">
        <v>28058</v>
      </c>
      <c r="D25" s="13">
        <f t="shared" si="1"/>
        <v>28322</v>
      </c>
    </row>
    <row r="26" spans="1:4" ht="12" customHeight="1" x14ac:dyDescent="0.25">
      <c r="A26" s="7" t="str">
        <f>'Pregnant Women Participating'!A26</f>
        <v>Florida</v>
      </c>
      <c r="B26" s="4">
        <v>96095</v>
      </c>
      <c r="C26" s="4">
        <v>90565</v>
      </c>
      <c r="D26" s="13">
        <f t="shared" si="1"/>
        <v>93330</v>
      </c>
    </row>
    <row r="27" spans="1:4" ht="12" customHeight="1" x14ac:dyDescent="0.25">
      <c r="A27" s="7" t="str">
        <f>'Pregnant Women Participating'!A27</f>
        <v>Georgia</v>
      </c>
      <c r="B27" s="4">
        <v>61176</v>
      </c>
      <c r="C27" s="4">
        <v>60518</v>
      </c>
      <c r="D27" s="13">
        <f t="shared" si="1"/>
        <v>60847</v>
      </c>
    </row>
    <row r="28" spans="1:4" ht="12" customHeight="1" x14ac:dyDescent="0.25">
      <c r="A28" s="7" t="str">
        <f>'Pregnant Women Participating'!A28</f>
        <v>Kentucky</v>
      </c>
      <c r="B28" s="4">
        <v>26145</v>
      </c>
      <c r="C28" s="4">
        <v>25773</v>
      </c>
      <c r="D28" s="13">
        <f t="shared" si="1"/>
        <v>25959</v>
      </c>
    </row>
    <row r="29" spans="1:4" ht="12" customHeight="1" x14ac:dyDescent="0.25">
      <c r="A29" s="7" t="str">
        <f>'Pregnant Women Participating'!A29</f>
        <v>Mississippi</v>
      </c>
      <c r="B29" s="4">
        <v>18199</v>
      </c>
      <c r="C29" s="4">
        <v>17648</v>
      </c>
      <c r="D29" s="13">
        <f t="shared" si="1"/>
        <v>17923.5</v>
      </c>
    </row>
    <row r="30" spans="1:4" ht="12" customHeight="1" x14ac:dyDescent="0.25">
      <c r="A30" s="7" t="str">
        <f>'Pregnant Women Participating'!A30</f>
        <v>North Carolina</v>
      </c>
      <c r="B30" s="4">
        <v>57978</v>
      </c>
      <c r="C30" s="4">
        <v>57038</v>
      </c>
      <c r="D30" s="13">
        <f t="shared" si="1"/>
        <v>57508</v>
      </c>
    </row>
    <row r="31" spans="1:4" ht="12" customHeight="1" x14ac:dyDescent="0.25">
      <c r="A31" s="7" t="str">
        <f>'Pregnant Women Participating'!A31</f>
        <v>South Carolina</v>
      </c>
      <c r="B31" s="4">
        <v>23874</v>
      </c>
      <c r="C31" s="4">
        <v>0</v>
      </c>
      <c r="D31" s="13">
        <f t="shared" si="1"/>
        <v>11937</v>
      </c>
    </row>
    <row r="32" spans="1:4" ht="12" customHeight="1" x14ac:dyDescent="0.25">
      <c r="A32" s="7" t="str">
        <f>'Pregnant Women Participating'!A32</f>
        <v>Tennessee</v>
      </c>
      <c r="B32" s="4">
        <v>36077</v>
      </c>
      <c r="C32" s="4">
        <v>35300</v>
      </c>
      <c r="D32" s="13">
        <f t="shared" si="1"/>
        <v>35688.5</v>
      </c>
    </row>
    <row r="33" spans="1:4" ht="12" customHeight="1" x14ac:dyDescent="0.25">
      <c r="A33" s="7" t="str">
        <f>'Pregnant Women Participating'!A33</f>
        <v>Choctaw Indians, MS</v>
      </c>
      <c r="B33" s="4">
        <v>192</v>
      </c>
      <c r="C33" s="4">
        <v>188</v>
      </c>
      <c r="D33" s="13">
        <f t="shared" si="1"/>
        <v>190</v>
      </c>
    </row>
    <row r="34" spans="1:4" ht="12" customHeight="1" x14ac:dyDescent="0.25">
      <c r="A34" s="7" t="str">
        <f>'Pregnant Women Participating'!A34</f>
        <v>Eastern Cherokee, NC</v>
      </c>
      <c r="B34" s="4">
        <v>96</v>
      </c>
      <c r="C34" s="4">
        <v>96</v>
      </c>
      <c r="D34" s="13">
        <f t="shared" si="1"/>
        <v>96</v>
      </c>
    </row>
    <row r="35" spans="1:4" s="17" customFormat="1" ht="24.75" customHeight="1" x14ac:dyDescent="0.25">
      <c r="A35" s="14" t="str">
        <f>'Pregnant Women Participating'!A35</f>
        <v>Southeast Region</v>
      </c>
      <c r="B35" s="15">
        <v>348418</v>
      </c>
      <c r="C35" s="15">
        <v>315184</v>
      </c>
      <c r="D35" s="16">
        <f t="shared" si="1"/>
        <v>331801</v>
      </c>
    </row>
    <row r="36" spans="1:4" ht="12" customHeight="1" x14ac:dyDescent="0.25">
      <c r="A36" s="7" t="str">
        <f>'Pregnant Women Participating'!A36</f>
        <v>Illinois</v>
      </c>
      <c r="B36" s="4">
        <v>45963</v>
      </c>
      <c r="C36" s="4">
        <v>45129</v>
      </c>
      <c r="D36" s="13">
        <f t="shared" si="1"/>
        <v>45546</v>
      </c>
    </row>
    <row r="37" spans="1:4" ht="12" customHeight="1" x14ac:dyDescent="0.25">
      <c r="A37" s="7" t="str">
        <f>'Pregnant Women Participating'!A37</f>
        <v>Indiana</v>
      </c>
      <c r="B37" s="4">
        <v>36036</v>
      </c>
      <c r="C37" s="4">
        <v>35352</v>
      </c>
      <c r="D37" s="13">
        <f t="shared" si="1"/>
        <v>35694</v>
      </c>
    </row>
    <row r="38" spans="1:4" ht="12" customHeight="1" x14ac:dyDescent="0.25">
      <c r="A38" s="7" t="str">
        <f>'Pregnant Women Participating'!A38</f>
        <v>Iowa</v>
      </c>
      <c r="B38" s="4">
        <v>14734</v>
      </c>
      <c r="C38" s="4">
        <v>14603</v>
      </c>
      <c r="D38" s="13">
        <f t="shared" si="1"/>
        <v>14668.5</v>
      </c>
    </row>
    <row r="39" spans="1:4" ht="12" customHeight="1" x14ac:dyDescent="0.25">
      <c r="A39" s="7" t="str">
        <f>'Pregnant Women Participating'!A39</f>
        <v>Michigan</v>
      </c>
      <c r="B39" s="4">
        <v>42433</v>
      </c>
      <c r="C39" s="4">
        <v>42005</v>
      </c>
      <c r="D39" s="13">
        <f t="shared" si="1"/>
        <v>42219</v>
      </c>
    </row>
    <row r="40" spans="1:4" ht="12" customHeight="1" x14ac:dyDescent="0.25">
      <c r="A40" s="7" t="str">
        <f>'Pregnant Women Participating'!A40</f>
        <v>Minnesota</v>
      </c>
      <c r="B40" s="4">
        <v>21326</v>
      </c>
      <c r="C40" s="4">
        <v>20842</v>
      </c>
      <c r="D40" s="13">
        <f t="shared" si="1"/>
        <v>21084</v>
      </c>
    </row>
    <row r="41" spans="1:4" ht="12" customHeight="1" x14ac:dyDescent="0.25">
      <c r="A41" s="7" t="str">
        <f>'Pregnant Women Participating'!A41</f>
        <v>Ohio</v>
      </c>
      <c r="B41" s="4">
        <v>44265</v>
      </c>
      <c r="C41" s="4">
        <v>43674</v>
      </c>
      <c r="D41" s="13">
        <f t="shared" si="1"/>
        <v>43969.5</v>
      </c>
    </row>
    <row r="42" spans="1:4" ht="12" customHeight="1" x14ac:dyDescent="0.25">
      <c r="A42" s="7" t="str">
        <f>'Pregnant Women Participating'!A42</f>
        <v>Wisconsin</v>
      </c>
      <c r="B42" s="4">
        <v>20206</v>
      </c>
      <c r="C42" s="4">
        <v>19775</v>
      </c>
      <c r="D42" s="13">
        <f t="shared" si="1"/>
        <v>19990.5</v>
      </c>
    </row>
    <row r="43" spans="1:4" s="17" customFormat="1" ht="24.75" customHeight="1" x14ac:dyDescent="0.25">
      <c r="A43" s="14" t="str">
        <f>'Pregnant Women Participating'!A43</f>
        <v>Midwest Region</v>
      </c>
      <c r="B43" s="15">
        <v>224963</v>
      </c>
      <c r="C43" s="15">
        <v>221380</v>
      </c>
      <c r="D43" s="16">
        <f t="shared" si="1"/>
        <v>223171.5</v>
      </c>
    </row>
    <row r="44" spans="1:4" ht="12" customHeight="1" x14ac:dyDescent="0.25">
      <c r="A44" s="7" t="str">
        <f>'Pregnant Women Participating'!A44</f>
        <v>Arizona</v>
      </c>
      <c r="B44" s="4">
        <v>32327</v>
      </c>
      <c r="C44" s="4">
        <v>31673</v>
      </c>
      <c r="D44" s="13">
        <f t="shared" si="1"/>
        <v>32000</v>
      </c>
    </row>
    <row r="45" spans="1:4" ht="12" customHeight="1" x14ac:dyDescent="0.25">
      <c r="A45" s="7" t="str">
        <f>'Pregnant Women Participating'!A45</f>
        <v>Arkansas</v>
      </c>
      <c r="B45" s="4">
        <v>17046</v>
      </c>
      <c r="C45" s="4">
        <v>16691</v>
      </c>
      <c r="D45" s="13">
        <f t="shared" si="1"/>
        <v>16868.5</v>
      </c>
    </row>
    <row r="46" spans="1:4" ht="12" customHeight="1" x14ac:dyDescent="0.25">
      <c r="A46" s="7" t="str">
        <f>'Pregnant Women Participating'!A46</f>
        <v>Louisiana</v>
      </c>
      <c r="B46" s="4">
        <v>29049</v>
      </c>
      <c r="C46" s="4">
        <v>28448</v>
      </c>
      <c r="D46" s="13">
        <f t="shared" si="1"/>
        <v>28748.5</v>
      </c>
    </row>
    <row r="47" spans="1:4" ht="12" customHeight="1" x14ac:dyDescent="0.25">
      <c r="A47" s="7" t="str">
        <f>'Pregnant Women Participating'!A47</f>
        <v>New Mexico</v>
      </c>
      <c r="B47" s="4">
        <v>9921</v>
      </c>
      <c r="C47" s="4">
        <v>9740</v>
      </c>
      <c r="D47" s="13">
        <f t="shared" si="1"/>
        <v>9830.5</v>
      </c>
    </row>
    <row r="48" spans="1:4" ht="12" customHeight="1" x14ac:dyDescent="0.25">
      <c r="A48" s="7" t="str">
        <f>'Pregnant Women Participating'!A48</f>
        <v>Oklahoma</v>
      </c>
      <c r="B48" s="4">
        <v>18034</v>
      </c>
      <c r="C48" s="4">
        <v>17667</v>
      </c>
      <c r="D48" s="13">
        <f t="shared" si="1"/>
        <v>17850.5</v>
      </c>
    </row>
    <row r="49" spans="1:4" ht="12" customHeight="1" x14ac:dyDescent="0.25">
      <c r="A49" s="7" t="str">
        <f>'Pregnant Women Participating'!A49</f>
        <v>Texas</v>
      </c>
      <c r="B49" s="4">
        <v>190598</v>
      </c>
      <c r="C49" s="4">
        <v>187081</v>
      </c>
      <c r="D49" s="13">
        <f t="shared" si="1"/>
        <v>188839.5</v>
      </c>
    </row>
    <row r="50" spans="1:4" ht="12" customHeight="1" x14ac:dyDescent="0.25">
      <c r="A50" s="7" t="str">
        <f>'Pregnant Women Participating'!A50</f>
        <v>Utah</v>
      </c>
      <c r="B50" s="4">
        <v>11514</v>
      </c>
      <c r="C50" s="4">
        <v>11324</v>
      </c>
      <c r="D50" s="13">
        <f t="shared" si="1"/>
        <v>11419</v>
      </c>
    </row>
    <row r="51" spans="1:4" ht="12" customHeight="1" x14ac:dyDescent="0.25">
      <c r="A51" s="7" t="str">
        <f>'Pregnant Women Participating'!A51</f>
        <v>Inter-Tribal Council, AZ</v>
      </c>
      <c r="B51" s="4">
        <v>1310</v>
      </c>
      <c r="C51" s="4">
        <v>1253</v>
      </c>
      <c r="D51" s="13">
        <f t="shared" si="1"/>
        <v>1281.5</v>
      </c>
    </row>
    <row r="52" spans="1:4" ht="12" customHeight="1" x14ac:dyDescent="0.25">
      <c r="A52" s="7" t="str">
        <f>'Pregnant Women Participating'!A52</f>
        <v>Navajo Nation, AZ</v>
      </c>
      <c r="B52" s="4">
        <v>875</v>
      </c>
      <c r="C52" s="4">
        <v>805</v>
      </c>
      <c r="D52" s="13">
        <f t="shared" si="1"/>
        <v>840</v>
      </c>
    </row>
    <row r="53" spans="1:4" ht="12" customHeight="1" x14ac:dyDescent="0.25">
      <c r="A53" s="7" t="str">
        <f>'Pregnant Women Participating'!A53</f>
        <v>Acoma, Canoncito &amp; Laguna, NM</v>
      </c>
      <c r="B53" s="4">
        <v>59</v>
      </c>
      <c r="C53" s="4">
        <v>63</v>
      </c>
      <c r="D53" s="13">
        <f t="shared" si="1"/>
        <v>61</v>
      </c>
    </row>
    <row r="54" spans="1:4" ht="12" customHeight="1" x14ac:dyDescent="0.25">
      <c r="A54" s="7" t="str">
        <f>'Pregnant Women Participating'!A54</f>
        <v>Eight Northern Pueblos, NM</v>
      </c>
      <c r="B54" s="4">
        <v>67</v>
      </c>
      <c r="C54" s="4">
        <v>71</v>
      </c>
      <c r="D54" s="13">
        <f t="shared" si="1"/>
        <v>69</v>
      </c>
    </row>
    <row r="55" spans="1:4" ht="12" customHeight="1" x14ac:dyDescent="0.25">
      <c r="A55" s="7" t="str">
        <f>'Pregnant Women Participating'!A55</f>
        <v>Five Sandoval Pueblos, NM</v>
      </c>
      <c r="B55" s="4">
        <v>36</v>
      </c>
      <c r="C55" s="4">
        <v>34</v>
      </c>
      <c r="D55" s="13">
        <f t="shared" si="1"/>
        <v>35</v>
      </c>
    </row>
    <row r="56" spans="1:4" ht="12" customHeight="1" x14ac:dyDescent="0.25">
      <c r="A56" s="7" t="str">
        <f>'Pregnant Women Participating'!A56</f>
        <v>Isleta Pueblo, NM</v>
      </c>
      <c r="B56" s="4">
        <v>241</v>
      </c>
      <c r="C56" s="4">
        <v>222</v>
      </c>
      <c r="D56" s="13">
        <f t="shared" si="1"/>
        <v>231.5</v>
      </c>
    </row>
    <row r="57" spans="1:4" ht="12" customHeight="1" x14ac:dyDescent="0.25">
      <c r="A57" s="7" t="str">
        <f>'Pregnant Women Participating'!A57</f>
        <v>San Felipe Pueblo, NM</v>
      </c>
      <c r="B57" s="4">
        <v>54</v>
      </c>
      <c r="C57" s="4">
        <v>43</v>
      </c>
      <c r="D57" s="13">
        <f t="shared" si="1"/>
        <v>48.5</v>
      </c>
    </row>
    <row r="58" spans="1:4" ht="12" customHeight="1" x14ac:dyDescent="0.25">
      <c r="A58" s="7" t="str">
        <f>'Pregnant Women Participating'!A58</f>
        <v>Santo Domingo Tribe, NM</v>
      </c>
      <c r="B58" s="4">
        <v>26</v>
      </c>
      <c r="C58" s="4">
        <v>26</v>
      </c>
      <c r="D58" s="13">
        <f t="shared" si="1"/>
        <v>26</v>
      </c>
    </row>
    <row r="59" spans="1:4" ht="12" customHeight="1" x14ac:dyDescent="0.25">
      <c r="A59" s="7" t="str">
        <f>'Pregnant Women Participating'!A59</f>
        <v>Zuni Pueblo, NM</v>
      </c>
      <c r="B59" s="4">
        <v>89</v>
      </c>
      <c r="C59" s="4">
        <v>86</v>
      </c>
      <c r="D59" s="13">
        <f t="shared" si="1"/>
        <v>87.5</v>
      </c>
    </row>
    <row r="60" spans="1:4" ht="12" customHeight="1" x14ac:dyDescent="0.25">
      <c r="A60" s="7" t="str">
        <f>'Pregnant Women Participating'!A60</f>
        <v>Cherokee Nation, OK</v>
      </c>
      <c r="B60" s="4">
        <v>1665</v>
      </c>
      <c r="C60" s="4">
        <v>1603</v>
      </c>
      <c r="D60" s="13">
        <f t="shared" si="1"/>
        <v>1634</v>
      </c>
    </row>
    <row r="61" spans="1:4" ht="12" customHeight="1" x14ac:dyDescent="0.25">
      <c r="A61" s="7" t="str">
        <f>'Pregnant Women Participating'!A61</f>
        <v>Chickasaw Nation, OK</v>
      </c>
      <c r="B61" s="4">
        <v>901</v>
      </c>
      <c r="C61" s="4">
        <v>834</v>
      </c>
      <c r="D61" s="13">
        <f t="shared" si="1"/>
        <v>867.5</v>
      </c>
    </row>
    <row r="62" spans="1:4" ht="12" customHeight="1" x14ac:dyDescent="0.25">
      <c r="A62" s="7" t="str">
        <f>'Pregnant Women Participating'!A62</f>
        <v>Choctaw Nation, OK</v>
      </c>
      <c r="B62" s="4">
        <v>1072</v>
      </c>
      <c r="C62" s="4">
        <v>1064</v>
      </c>
      <c r="D62" s="13">
        <f t="shared" si="1"/>
        <v>1068</v>
      </c>
    </row>
    <row r="63" spans="1:4" ht="12" customHeight="1" x14ac:dyDescent="0.25">
      <c r="A63" s="7" t="str">
        <f>'Pregnant Women Participating'!A63</f>
        <v>Citizen Potawatomi Nation, OK</v>
      </c>
      <c r="B63" s="4">
        <v>298</v>
      </c>
      <c r="C63" s="4">
        <v>285</v>
      </c>
      <c r="D63" s="13">
        <f t="shared" si="1"/>
        <v>291.5</v>
      </c>
    </row>
    <row r="64" spans="1:4" ht="12" customHeight="1" x14ac:dyDescent="0.25">
      <c r="A64" s="7" t="str">
        <f>'Pregnant Women Participating'!A64</f>
        <v>Inter-Tribal Council, OK</v>
      </c>
      <c r="B64" s="4">
        <v>150</v>
      </c>
      <c r="C64" s="4">
        <v>138</v>
      </c>
      <c r="D64" s="13">
        <f t="shared" si="1"/>
        <v>144</v>
      </c>
    </row>
    <row r="65" spans="1:4" ht="12" customHeight="1" x14ac:dyDescent="0.25">
      <c r="A65" s="7" t="str">
        <f>'Pregnant Women Participating'!A65</f>
        <v>Muscogee Creek Nation, OK</v>
      </c>
      <c r="B65" s="4">
        <v>408</v>
      </c>
      <c r="C65" s="4">
        <v>410</v>
      </c>
      <c r="D65" s="13">
        <f t="shared" si="1"/>
        <v>409</v>
      </c>
    </row>
    <row r="66" spans="1:4" ht="12" customHeight="1" x14ac:dyDescent="0.25">
      <c r="A66" s="7" t="str">
        <f>'Pregnant Women Participating'!A66</f>
        <v>Osage Tribal Council, OK</v>
      </c>
      <c r="B66" s="4">
        <v>696</v>
      </c>
      <c r="C66" s="4">
        <v>659</v>
      </c>
      <c r="D66" s="13">
        <f t="shared" si="1"/>
        <v>677.5</v>
      </c>
    </row>
    <row r="67" spans="1:4" ht="12" customHeight="1" x14ac:dyDescent="0.25">
      <c r="A67" s="7" t="str">
        <f>'Pregnant Women Participating'!A67</f>
        <v>Otoe-Missouria Tribe, OK</v>
      </c>
      <c r="B67" s="4">
        <v>90</v>
      </c>
      <c r="C67" s="4">
        <v>91</v>
      </c>
      <c r="D67" s="13">
        <f t="shared" si="1"/>
        <v>90.5</v>
      </c>
    </row>
    <row r="68" spans="1:4" ht="12" customHeight="1" x14ac:dyDescent="0.25">
      <c r="A68" s="7" t="str">
        <f>'Pregnant Women Participating'!A68</f>
        <v>Wichita, Caddo &amp; Delaware (WCD), OK</v>
      </c>
      <c r="B68" s="4">
        <v>836</v>
      </c>
      <c r="C68" s="4">
        <v>820</v>
      </c>
      <c r="D68" s="13">
        <f t="shared" si="1"/>
        <v>828</v>
      </c>
    </row>
    <row r="69" spans="1:4" s="17" customFormat="1" ht="24.75" customHeight="1" x14ac:dyDescent="0.25">
      <c r="A69" s="14" t="str">
        <f>'Pregnant Women Participating'!A69</f>
        <v>Southwest Region</v>
      </c>
      <c r="B69" s="15">
        <v>317362</v>
      </c>
      <c r="C69" s="15">
        <v>311131</v>
      </c>
      <c r="D69" s="16">
        <f t="shared" si="1"/>
        <v>314246.5</v>
      </c>
    </row>
    <row r="70" spans="1:4" ht="12" customHeight="1" x14ac:dyDescent="0.25">
      <c r="A70" s="7" t="str">
        <f>'Pregnant Women Participating'!A70</f>
        <v>Colorado</v>
      </c>
      <c r="B70" s="13">
        <v>19777</v>
      </c>
      <c r="C70" s="4">
        <v>19493</v>
      </c>
      <c r="D70" s="13">
        <f t="shared" si="1"/>
        <v>19635</v>
      </c>
    </row>
    <row r="71" spans="1:4" ht="12" customHeight="1" x14ac:dyDescent="0.25">
      <c r="A71" s="7" t="str">
        <f>'Pregnant Women Participating'!A71</f>
        <v>Kansas</v>
      </c>
      <c r="B71" s="13">
        <v>11093</v>
      </c>
      <c r="C71" s="4">
        <v>10764</v>
      </c>
      <c r="D71" s="13">
        <f t="shared" si="1"/>
        <v>10928.5</v>
      </c>
    </row>
    <row r="72" spans="1:4" ht="12" customHeight="1" x14ac:dyDescent="0.25">
      <c r="A72" s="7" t="str">
        <f>'Pregnant Women Participating'!A72</f>
        <v>Missouri</v>
      </c>
      <c r="B72" s="13">
        <v>25350</v>
      </c>
      <c r="C72" s="4">
        <v>24642</v>
      </c>
      <c r="D72" s="13">
        <f t="shared" si="1"/>
        <v>24996</v>
      </c>
    </row>
    <row r="73" spans="1:4" ht="12" customHeight="1" x14ac:dyDescent="0.25">
      <c r="A73" s="7" t="str">
        <f>'Pregnant Women Participating'!A73</f>
        <v>Montana</v>
      </c>
      <c r="B73" s="13">
        <v>2924</v>
      </c>
      <c r="C73" s="4">
        <v>2841</v>
      </c>
      <c r="D73" s="13">
        <f t="shared" si="1"/>
        <v>2882.5</v>
      </c>
    </row>
    <row r="74" spans="1:4" ht="12" customHeight="1" x14ac:dyDescent="0.25">
      <c r="A74" s="7" t="str">
        <f>'Pregnant Women Participating'!A74</f>
        <v>Nebraska</v>
      </c>
      <c r="B74" s="13">
        <v>8726</v>
      </c>
      <c r="C74" s="4">
        <v>8685</v>
      </c>
      <c r="D74" s="13">
        <f t="shared" si="1"/>
        <v>8705.5</v>
      </c>
    </row>
    <row r="75" spans="1:4" ht="12" customHeight="1" x14ac:dyDescent="0.25">
      <c r="A75" s="7" t="str">
        <f>'Pregnant Women Participating'!A75</f>
        <v>North Dakota</v>
      </c>
      <c r="B75" s="13">
        <v>2307</v>
      </c>
      <c r="C75" s="4">
        <v>2261</v>
      </c>
      <c r="D75" s="13">
        <f t="shared" si="1"/>
        <v>2284</v>
      </c>
    </row>
    <row r="76" spans="1:4" ht="12" customHeight="1" x14ac:dyDescent="0.25">
      <c r="A76" s="7" t="str">
        <f>'Pregnant Women Participating'!A76</f>
        <v>South Dakota</v>
      </c>
      <c r="B76" s="13">
        <v>3302</v>
      </c>
      <c r="C76" s="4">
        <v>3201</v>
      </c>
      <c r="D76" s="13">
        <f t="shared" si="1"/>
        <v>3251.5</v>
      </c>
    </row>
    <row r="77" spans="1:4" ht="12" customHeight="1" x14ac:dyDescent="0.25">
      <c r="A77" s="7" t="str">
        <f>'Pregnant Women Participating'!A77</f>
        <v>Wyoming</v>
      </c>
      <c r="B77" s="13">
        <v>1836</v>
      </c>
      <c r="C77" s="4">
        <v>1820</v>
      </c>
      <c r="D77" s="13">
        <f t="shared" si="1"/>
        <v>1828</v>
      </c>
    </row>
    <row r="78" spans="1:4" ht="12" customHeight="1" x14ac:dyDescent="0.25">
      <c r="A78" s="7" t="str">
        <f>'Pregnant Women Participating'!A78</f>
        <v>Ute Mountain Ute Tribe, CO</v>
      </c>
      <c r="B78" s="13">
        <v>33</v>
      </c>
      <c r="C78" s="4">
        <v>37</v>
      </c>
      <c r="D78" s="13">
        <f t="shared" si="1"/>
        <v>35</v>
      </c>
    </row>
    <row r="79" spans="1:4" ht="12" customHeight="1" x14ac:dyDescent="0.25">
      <c r="A79" s="7" t="str">
        <f>'Pregnant Women Participating'!A79</f>
        <v>Omaha Sioux, NE</v>
      </c>
      <c r="B79" s="13">
        <v>51</v>
      </c>
      <c r="C79" s="4">
        <v>54</v>
      </c>
      <c r="D79" s="13">
        <f t="shared" si="1"/>
        <v>52.5</v>
      </c>
    </row>
    <row r="80" spans="1:4" ht="12" customHeight="1" x14ac:dyDescent="0.25">
      <c r="A80" s="7" t="str">
        <f>'Pregnant Women Participating'!A80</f>
        <v>Santee Sioux, NE</v>
      </c>
      <c r="B80" s="13">
        <v>13</v>
      </c>
      <c r="C80" s="4">
        <v>16</v>
      </c>
      <c r="D80" s="13">
        <f t="shared" si="1"/>
        <v>14.5</v>
      </c>
    </row>
    <row r="81" spans="1:4" ht="12" customHeight="1" x14ac:dyDescent="0.25">
      <c r="A81" s="7" t="str">
        <f>'Pregnant Women Participating'!A81</f>
        <v>Winnebago Tribe, NE</v>
      </c>
      <c r="B81" s="13">
        <v>42</v>
      </c>
      <c r="C81" s="4">
        <v>39</v>
      </c>
      <c r="D81" s="13">
        <f t="shared" si="1"/>
        <v>40.5</v>
      </c>
    </row>
    <row r="82" spans="1:4" ht="12" customHeight="1" x14ac:dyDescent="0.25">
      <c r="A82" s="7" t="str">
        <f>'Pregnant Women Participating'!A82</f>
        <v>Standing Rock Sioux Tribe, ND</v>
      </c>
      <c r="B82" s="13">
        <v>63</v>
      </c>
      <c r="C82" s="4">
        <v>64</v>
      </c>
      <c r="D82" s="13">
        <f t="shared" si="1"/>
        <v>63.5</v>
      </c>
    </row>
    <row r="83" spans="1:4" ht="12" customHeight="1" x14ac:dyDescent="0.25">
      <c r="A83" s="7" t="str">
        <f>'Pregnant Women Participating'!A83</f>
        <v>Three Affiliated Tribes, ND</v>
      </c>
      <c r="B83" s="13">
        <v>30</v>
      </c>
      <c r="C83" s="4">
        <v>29</v>
      </c>
      <c r="D83" s="13">
        <f t="shared" si="1"/>
        <v>29.5</v>
      </c>
    </row>
    <row r="84" spans="1:4" ht="12" customHeight="1" x14ac:dyDescent="0.25">
      <c r="A84" s="7" t="str">
        <f>'Pregnant Women Participating'!A84</f>
        <v>Cheyenne River Sioux, SD</v>
      </c>
      <c r="B84" s="13">
        <v>85</v>
      </c>
      <c r="C84" s="4">
        <v>108</v>
      </c>
      <c r="D84" s="13">
        <f t="shared" si="1"/>
        <v>96.5</v>
      </c>
    </row>
    <row r="85" spans="1:4" ht="12" customHeight="1" x14ac:dyDescent="0.25">
      <c r="A85" s="7" t="str">
        <f>'Pregnant Women Participating'!A85</f>
        <v>Rosebud Sioux, SD</v>
      </c>
      <c r="B85" s="13">
        <v>168</v>
      </c>
      <c r="C85" s="4">
        <v>163</v>
      </c>
      <c r="D85" s="13">
        <f t="shared" si="1"/>
        <v>165.5</v>
      </c>
    </row>
    <row r="86" spans="1:4" ht="12" customHeight="1" x14ac:dyDescent="0.25">
      <c r="A86" s="7" t="str">
        <f>'Pregnant Women Participating'!A86</f>
        <v>Northern Arapahoe, WY</v>
      </c>
      <c r="B86" s="13">
        <v>57</v>
      </c>
      <c r="C86" s="4">
        <v>59</v>
      </c>
      <c r="D86" s="13">
        <f t="shared" si="1"/>
        <v>58</v>
      </c>
    </row>
    <row r="87" spans="1:4" ht="12" customHeight="1" x14ac:dyDescent="0.25">
      <c r="A87" s="7" t="str">
        <f>'Pregnant Women Participating'!A87</f>
        <v>Shoshone Tribe, WY</v>
      </c>
      <c r="B87" s="13">
        <v>23</v>
      </c>
      <c r="C87" s="4">
        <v>22</v>
      </c>
      <c r="D87" s="13">
        <f t="shared" si="1"/>
        <v>22.5</v>
      </c>
    </row>
    <row r="88" spans="1:4" s="17" customFormat="1" ht="24.75" customHeight="1" x14ac:dyDescent="0.25">
      <c r="A88" s="14" t="str">
        <f>'Pregnant Women Participating'!A88</f>
        <v>Mountain Plains</v>
      </c>
      <c r="B88" s="15">
        <v>75880</v>
      </c>
      <c r="C88" s="15">
        <v>74298</v>
      </c>
      <c r="D88" s="16">
        <f t="shared" si="1"/>
        <v>75089</v>
      </c>
    </row>
    <row r="89" spans="1:4" ht="12" customHeight="1" x14ac:dyDescent="0.25">
      <c r="A89" s="8" t="str">
        <f>'Pregnant Women Participating'!A89</f>
        <v>Alaska</v>
      </c>
      <c r="B89" s="13">
        <v>3037</v>
      </c>
      <c r="C89" s="4">
        <v>2977</v>
      </c>
      <c r="D89" s="13">
        <f t="shared" si="1"/>
        <v>3007</v>
      </c>
    </row>
    <row r="90" spans="1:4" ht="12" customHeight="1" x14ac:dyDescent="0.25">
      <c r="A90" s="8" t="str">
        <f>'Pregnant Women Participating'!A90</f>
        <v>American Samoa</v>
      </c>
      <c r="B90" s="13">
        <v>707</v>
      </c>
      <c r="C90" s="4">
        <v>718</v>
      </c>
      <c r="D90" s="13">
        <f t="shared" si="1"/>
        <v>712.5</v>
      </c>
    </row>
    <row r="91" spans="1:4" ht="12" customHeight="1" x14ac:dyDescent="0.25">
      <c r="A91" s="8" t="str">
        <f>'Pregnant Women Participating'!A91</f>
        <v>California</v>
      </c>
      <c r="B91" s="13">
        <v>180194</v>
      </c>
      <c r="C91" s="4">
        <v>176700</v>
      </c>
      <c r="D91" s="13">
        <f t="shared" si="1"/>
        <v>178447</v>
      </c>
    </row>
    <row r="92" spans="1:4" ht="12" customHeight="1" x14ac:dyDescent="0.25">
      <c r="A92" s="8" t="str">
        <f>'Pregnant Women Participating'!A92</f>
        <v>Guam</v>
      </c>
      <c r="B92" s="13">
        <v>1346</v>
      </c>
      <c r="C92" s="4">
        <v>1322</v>
      </c>
      <c r="D92" s="13">
        <f t="shared" si="1"/>
        <v>1334</v>
      </c>
    </row>
    <row r="93" spans="1:4" ht="12" customHeight="1" x14ac:dyDescent="0.25">
      <c r="A93" s="8" t="str">
        <f>'Pregnant Women Participating'!A93</f>
        <v>Hawaii</v>
      </c>
      <c r="B93" s="13">
        <v>5267</v>
      </c>
      <c r="C93" s="4">
        <v>5150</v>
      </c>
      <c r="D93" s="13">
        <f t="shared" si="1"/>
        <v>5208.5</v>
      </c>
    </row>
    <row r="94" spans="1:4" ht="12" customHeight="1" x14ac:dyDescent="0.25">
      <c r="A94" s="8" t="str">
        <f>'Pregnant Women Participating'!A94</f>
        <v>Idaho</v>
      </c>
      <c r="B94" s="13">
        <v>6889</v>
      </c>
      <c r="C94" s="4">
        <v>6823</v>
      </c>
      <c r="D94" s="13">
        <f t="shared" si="1"/>
        <v>6856</v>
      </c>
    </row>
    <row r="95" spans="1:4" ht="12" customHeight="1" x14ac:dyDescent="0.25">
      <c r="A95" s="8" t="str">
        <f>'Pregnant Women Participating'!A95</f>
        <v>Nevada</v>
      </c>
      <c r="B95" s="13">
        <v>13394</v>
      </c>
      <c r="C95" s="4">
        <v>13087</v>
      </c>
      <c r="D95" s="13">
        <f t="shared" si="1"/>
        <v>13240.5</v>
      </c>
    </row>
    <row r="96" spans="1:4" ht="12" customHeight="1" x14ac:dyDescent="0.25">
      <c r="A96" s="8" t="str">
        <f>'Pregnant Women Participating'!A96</f>
        <v>Oregon</v>
      </c>
      <c r="B96" s="13">
        <v>15893</v>
      </c>
      <c r="C96" s="4">
        <v>15663</v>
      </c>
      <c r="D96" s="13">
        <f t="shared" si="1"/>
        <v>15778</v>
      </c>
    </row>
    <row r="97" spans="1:4" ht="12" customHeight="1" x14ac:dyDescent="0.25">
      <c r="A97" s="8" t="str">
        <f>'Pregnant Women Participating'!A97</f>
        <v>Washington</v>
      </c>
      <c r="B97" s="13">
        <v>26486</v>
      </c>
      <c r="C97" s="4">
        <v>26260</v>
      </c>
      <c r="D97" s="13">
        <f t="shared" si="1"/>
        <v>26373</v>
      </c>
    </row>
    <row r="98" spans="1:4" ht="12" customHeight="1" x14ac:dyDescent="0.25">
      <c r="A98" s="8" t="str">
        <f>'Pregnant Women Participating'!A98</f>
        <v>Northern Marianas</v>
      </c>
      <c r="B98" s="13">
        <v>411</v>
      </c>
      <c r="C98" s="4">
        <v>418</v>
      </c>
      <c r="D98" s="13">
        <f t="shared" si="1"/>
        <v>414.5</v>
      </c>
    </row>
    <row r="99" spans="1:4" ht="12" customHeight="1" x14ac:dyDescent="0.25">
      <c r="A99" s="8" t="str">
        <f>'Pregnant Women Participating'!A99</f>
        <v>Inter-Tribal Council, NV</v>
      </c>
      <c r="B99" s="13">
        <v>77</v>
      </c>
      <c r="C99" s="4">
        <v>82</v>
      </c>
      <c r="D99" s="13">
        <f t="shared" si="1"/>
        <v>79.5</v>
      </c>
    </row>
    <row r="100" spans="1:4" s="17" customFormat="1" ht="24.75" customHeight="1" x14ac:dyDescent="0.25">
      <c r="A100" s="14" t="str">
        <f>'Pregnant Women Participating'!A100</f>
        <v>Western Region</v>
      </c>
      <c r="B100" s="15">
        <v>253701</v>
      </c>
      <c r="C100" s="15">
        <v>249200</v>
      </c>
      <c r="D100" s="16">
        <f t="shared" si="1"/>
        <v>251450.5</v>
      </c>
    </row>
    <row r="101" spans="1:4" s="31" customFormat="1" ht="16.5" customHeight="1" thickBot="1" x14ac:dyDescent="0.3">
      <c r="A101" s="28" t="str">
        <f>'Pregnant Women Participating'!A101</f>
        <v>TOTAL</v>
      </c>
      <c r="B101" s="29">
        <v>1520691</v>
      </c>
      <c r="C101" s="30">
        <v>1466903</v>
      </c>
      <c r="D101" s="29">
        <f t="shared" si="1"/>
        <v>1493797</v>
      </c>
    </row>
    <row r="102" spans="1:4" ht="12.75" customHeight="1" thickTop="1" x14ac:dyDescent="0.25">
      <c r="A102" s="9"/>
    </row>
    <row r="103" spans="1:4" x14ac:dyDescent="0.25">
      <c r="A103" s="9"/>
    </row>
    <row r="104" spans="1:4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D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3" width="11.6328125" style="3" customWidth="1"/>
    <col min="4" max="4" width="13.6328125" style="3" customWidth="1"/>
    <col min="5" max="16384" width="9.08984375" style="3"/>
  </cols>
  <sheetData>
    <row r="1" spans="1:4" ht="12" customHeight="1" x14ac:dyDescent="0.3">
      <c r="A1" s="10" t="s">
        <v>7</v>
      </c>
      <c r="B1" s="2"/>
      <c r="C1" s="2"/>
    </row>
    <row r="2" spans="1:4" ht="12" customHeight="1" x14ac:dyDescent="0.3">
      <c r="A2" s="10" t="str">
        <f>'Pregnant Women Participating'!A2</f>
        <v>FISCAL YEAR 2025</v>
      </c>
      <c r="B2" s="2"/>
      <c r="C2" s="2"/>
    </row>
    <row r="3" spans="1:4" ht="12" customHeight="1" x14ac:dyDescent="0.25">
      <c r="A3" s="1" t="str">
        <f>'Pregnant Women Participating'!A3</f>
        <v>Data as of February 14, 2025</v>
      </c>
      <c r="B3" s="2"/>
      <c r="C3" s="2"/>
    </row>
    <row r="4" spans="1:4" ht="12" customHeight="1" x14ac:dyDescent="0.25">
      <c r="A4" s="2"/>
      <c r="B4" s="2"/>
      <c r="C4" s="2"/>
    </row>
    <row r="5" spans="1:4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2" t="s">
        <v>12</v>
      </c>
    </row>
    <row r="6" spans="1:4" ht="12" customHeight="1" x14ac:dyDescent="0.25">
      <c r="A6" s="7" t="str">
        <f>'Pregnant Women Participating'!A6</f>
        <v>Connecticut</v>
      </c>
      <c r="B6" s="13">
        <v>29652</v>
      </c>
      <c r="C6" s="4">
        <v>29629</v>
      </c>
      <c r="D6" s="13">
        <f t="shared" ref="D6:D14" si="0">IF(SUM(B6:C6)&gt;0,AVERAGE(B6:C6)," ")</f>
        <v>29640.5</v>
      </c>
    </row>
    <row r="7" spans="1:4" ht="12" customHeight="1" x14ac:dyDescent="0.25">
      <c r="A7" s="7" t="str">
        <f>'Pregnant Women Participating'!A7</f>
        <v>Maine</v>
      </c>
      <c r="B7" s="13">
        <v>11221</v>
      </c>
      <c r="C7" s="4">
        <v>11150</v>
      </c>
      <c r="D7" s="13">
        <f t="shared" si="0"/>
        <v>11185.5</v>
      </c>
    </row>
    <row r="8" spans="1:4" ht="12" customHeight="1" x14ac:dyDescent="0.25">
      <c r="A8" s="7" t="str">
        <f>'Pregnant Women Participating'!A8</f>
        <v>Massachusetts</v>
      </c>
      <c r="B8" s="13">
        <v>73912</v>
      </c>
      <c r="C8" s="4">
        <v>73520</v>
      </c>
      <c r="D8" s="13">
        <f t="shared" si="0"/>
        <v>73716</v>
      </c>
    </row>
    <row r="9" spans="1:4" ht="12" customHeight="1" x14ac:dyDescent="0.25">
      <c r="A9" s="7" t="str">
        <f>'Pregnant Women Participating'!A9</f>
        <v>New Hampshire</v>
      </c>
      <c r="B9" s="13">
        <v>7708</v>
      </c>
      <c r="C9" s="4">
        <v>7681</v>
      </c>
      <c r="D9" s="13">
        <f t="shared" si="0"/>
        <v>7694.5</v>
      </c>
    </row>
    <row r="10" spans="1:4" ht="12" customHeight="1" x14ac:dyDescent="0.25">
      <c r="A10" s="7" t="str">
        <f>'Pregnant Women Participating'!A10</f>
        <v>New York</v>
      </c>
      <c r="B10" s="13">
        <v>263395</v>
      </c>
      <c r="C10" s="4">
        <v>263751</v>
      </c>
      <c r="D10" s="13">
        <f t="shared" si="0"/>
        <v>263573</v>
      </c>
    </row>
    <row r="11" spans="1:4" ht="12" customHeight="1" x14ac:dyDescent="0.25">
      <c r="A11" s="7" t="str">
        <f>'Pregnant Women Participating'!A11</f>
        <v>Rhode Island</v>
      </c>
      <c r="B11" s="13">
        <v>10465</v>
      </c>
      <c r="C11" s="4">
        <v>10497</v>
      </c>
      <c r="D11" s="13">
        <f t="shared" si="0"/>
        <v>10481</v>
      </c>
    </row>
    <row r="12" spans="1:4" ht="12" customHeight="1" x14ac:dyDescent="0.25">
      <c r="A12" s="7" t="str">
        <f>'Pregnant Women Participating'!A12</f>
        <v>Vermont</v>
      </c>
      <c r="B12" s="13">
        <v>6306</v>
      </c>
      <c r="C12" s="4">
        <v>6373</v>
      </c>
      <c r="D12" s="13">
        <f t="shared" si="0"/>
        <v>6339.5</v>
      </c>
    </row>
    <row r="13" spans="1:4" ht="12" customHeight="1" x14ac:dyDescent="0.25">
      <c r="A13" s="7" t="str">
        <f>'Pregnant Women Participating'!A13</f>
        <v>Virgin Islands</v>
      </c>
      <c r="B13" s="13">
        <v>1354</v>
      </c>
      <c r="C13" s="4">
        <v>1344</v>
      </c>
      <c r="D13" s="13">
        <f t="shared" si="0"/>
        <v>1349</v>
      </c>
    </row>
    <row r="14" spans="1:4" ht="12" customHeight="1" x14ac:dyDescent="0.25">
      <c r="A14" s="7" t="str">
        <f>'Pregnant Women Participating'!A14</f>
        <v>Pleasant Point, ME</v>
      </c>
      <c r="B14" s="13">
        <v>24</v>
      </c>
      <c r="C14" s="4">
        <v>24</v>
      </c>
      <c r="D14" s="13">
        <f t="shared" si="0"/>
        <v>24</v>
      </c>
    </row>
    <row r="15" spans="1:4" s="17" customFormat="1" ht="24.75" customHeight="1" x14ac:dyDescent="0.25">
      <c r="A15" s="14" t="str">
        <f>'Pregnant Women Participating'!A15</f>
        <v>Northeast Region</v>
      </c>
      <c r="B15" s="16">
        <v>404037</v>
      </c>
      <c r="C15" s="15">
        <v>403969</v>
      </c>
      <c r="D15" s="16">
        <f t="shared" ref="D15:D101" si="1">IF(SUM(B15:C15)&gt;0,AVERAGE(B15:C15)," ")</f>
        <v>404003</v>
      </c>
    </row>
    <row r="16" spans="1:4" ht="12" customHeight="1" x14ac:dyDescent="0.25">
      <c r="A16" s="7" t="str">
        <f>'Pregnant Women Participating'!A16</f>
        <v>Delaware</v>
      </c>
      <c r="B16" s="4">
        <v>13795</v>
      </c>
      <c r="C16" s="4">
        <v>13635</v>
      </c>
      <c r="D16" s="13">
        <f t="shared" si="1"/>
        <v>13715</v>
      </c>
    </row>
    <row r="17" spans="1:4" ht="12" customHeight="1" x14ac:dyDescent="0.25">
      <c r="A17" s="7" t="str">
        <f>'Pregnant Women Participating'!A17</f>
        <v>District of Columbia</v>
      </c>
      <c r="B17" s="4">
        <v>6408</v>
      </c>
      <c r="C17" s="4">
        <v>6485</v>
      </c>
      <c r="D17" s="13">
        <f t="shared" si="1"/>
        <v>6446.5</v>
      </c>
    </row>
    <row r="18" spans="1:4" ht="12" customHeight="1" x14ac:dyDescent="0.25">
      <c r="A18" s="7" t="str">
        <f>'Pregnant Women Participating'!A18</f>
        <v>Maryland</v>
      </c>
      <c r="B18" s="4">
        <v>67215</v>
      </c>
      <c r="C18" s="4">
        <v>66779</v>
      </c>
      <c r="D18" s="13">
        <f t="shared" si="1"/>
        <v>66997</v>
      </c>
    </row>
    <row r="19" spans="1:4" ht="12" customHeight="1" x14ac:dyDescent="0.25">
      <c r="A19" s="7" t="str">
        <f>'Pregnant Women Participating'!A19</f>
        <v>New Jersey</v>
      </c>
      <c r="B19" s="4">
        <v>94771</v>
      </c>
      <c r="C19" s="4">
        <v>94648</v>
      </c>
      <c r="D19" s="13">
        <f t="shared" si="1"/>
        <v>94709.5</v>
      </c>
    </row>
    <row r="20" spans="1:4" ht="12" customHeight="1" x14ac:dyDescent="0.25">
      <c r="A20" s="7" t="str">
        <f>'Pregnant Women Participating'!A20</f>
        <v>Pennsylvania</v>
      </c>
      <c r="B20" s="4">
        <v>104326</v>
      </c>
      <c r="C20" s="4">
        <v>103564</v>
      </c>
      <c r="D20" s="13">
        <f t="shared" si="1"/>
        <v>103945</v>
      </c>
    </row>
    <row r="21" spans="1:4" ht="12" customHeight="1" x14ac:dyDescent="0.25">
      <c r="A21" s="7" t="str">
        <f>'Pregnant Women Participating'!A21</f>
        <v>Puerto Rico</v>
      </c>
      <c r="B21" s="4">
        <v>55079</v>
      </c>
      <c r="C21" s="4">
        <v>54438</v>
      </c>
      <c r="D21" s="13">
        <f t="shared" si="1"/>
        <v>54758.5</v>
      </c>
    </row>
    <row r="22" spans="1:4" ht="12" customHeight="1" x14ac:dyDescent="0.25">
      <c r="A22" s="7" t="str">
        <f>'Pregnant Women Participating'!A22</f>
        <v>Virginia</v>
      </c>
      <c r="B22" s="4">
        <v>57116</v>
      </c>
      <c r="C22" s="4">
        <v>56395</v>
      </c>
      <c r="D22" s="13">
        <f t="shared" si="1"/>
        <v>56755.5</v>
      </c>
    </row>
    <row r="23" spans="1:4" ht="12" customHeight="1" x14ac:dyDescent="0.25">
      <c r="A23" s="7" t="str">
        <f>'Pregnant Women Participating'!A23</f>
        <v>West Virginia</v>
      </c>
      <c r="B23" s="4">
        <v>20268</v>
      </c>
      <c r="C23" s="4">
        <v>20142</v>
      </c>
      <c r="D23" s="13">
        <f t="shared" si="1"/>
        <v>20205</v>
      </c>
    </row>
    <row r="24" spans="1:4" s="17" customFormat="1" ht="24.75" customHeight="1" x14ac:dyDescent="0.25">
      <c r="A24" s="14" t="str">
        <f>'Pregnant Women Participating'!A24</f>
        <v>Mid-Atlantic Region</v>
      </c>
      <c r="B24" s="15">
        <v>418978</v>
      </c>
      <c r="C24" s="15">
        <v>416086</v>
      </c>
      <c r="D24" s="16">
        <f t="shared" si="1"/>
        <v>417532</v>
      </c>
    </row>
    <row r="25" spans="1:4" ht="12" customHeight="1" x14ac:dyDescent="0.25">
      <c r="A25" s="7" t="str">
        <f>'Pregnant Women Participating'!A25</f>
        <v>Alabama</v>
      </c>
      <c r="B25" s="4">
        <v>59604</v>
      </c>
      <c r="C25" s="4">
        <v>58841</v>
      </c>
      <c r="D25" s="13">
        <f t="shared" si="1"/>
        <v>59222.5</v>
      </c>
    </row>
    <row r="26" spans="1:4" ht="12" customHeight="1" x14ac:dyDescent="0.25">
      <c r="A26" s="7" t="str">
        <f>'Pregnant Women Participating'!A26</f>
        <v>Florida</v>
      </c>
      <c r="B26" s="4">
        <v>234730</v>
      </c>
      <c r="C26" s="4">
        <v>219540</v>
      </c>
      <c r="D26" s="13">
        <f t="shared" si="1"/>
        <v>227135</v>
      </c>
    </row>
    <row r="27" spans="1:4" ht="12" customHeight="1" x14ac:dyDescent="0.25">
      <c r="A27" s="7" t="str">
        <f>'Pregnant Women Participating'!A27</f>
        <v>Georgia</v>
      </c>
      <c r="B27" s="4">
        <v>130134</v>
      </c>
      <c r="C27" s="4">
        <v>129601</v>
      </c>
      <c r="D27" s="13">
        <f t="shared" si="1"/>
        <v>129867.5</v>
      </c>
    </row>
    <row r="28" spans="1:4" ht="12" customHeight="1" x14ac:dyDescent="0.25">
      <c r="A28" s="7" t="str">
        <f>'Pregnant Women Participating'!A28</f>
        <v>Kentucky</v>
      </c>
      <c r="B28" s="4">
        <v>59323</v>
      </c>
      <c r="C28" s="4">
        <v>59084</v>
      </c>
      <c r="D28" s="13">
        <f t="shared" si="1"/>
        <v>59203.5</v>
      </c>
    </row>
    <row r="29" spans="1:4" ht="12" customHeight="1" x14ac:dyDescent="0.25">
      <c r="A29" s="7" t="str">
        <f>'Pregnant Women Participating'!A29</f>
        <v>Mississippi</v>
      </c>
      <c r="B29" s="4">
        <v>29401</v>
      </c>
      <c r="C29" s="4">
        <v>28742</v>
      </c>
      <c r="D29" s="13">
        <f t="shared" si="1"/>
        <v>29071.5</v>
      </c>
    </row>
    <row r="30" spans="1:4" ht="12" customHeight="1" x14ac:dyDescent="0.25">
      <c r="A30" s="7" t="str">
        <f>'Pregnant Women Participating'!A30</f>
        <v>North Carolina</v>
      </c>
      <c r="B30" s="4">
        <v>142415</v>
      </c>
      <c r="C30" s="4">
        <v>142467</v>
      </c>
      <c r="D30" s="13">
        <f t="shared" si="1"/>
        <v>142441</v>
      </c>
    </row>
    <row r="31" spans="1:4" ht="12" customHeight="1" x14ac:dyDescent="0.25">
      <c r="A31" s="7" t="str">
        <f>'Pregnant Women Participating'!A31</f>
        <v>South Carolina</v>
      </c>
      <c r="B31" s="4">
        <v>54962</v>
      </c>
      <c r="C31" s="4">
        <v>0</v>
      </c>
      <c r="D31" s="13">
        <f t="shared" si="1"/>
        <v>27481</v>
      </c>
    </row>
    <row r="32" spans="1:4" ht="12" customHeight="1" x14ac:dyDescent="0.25">
      <c r="A32" s="7" t="str">
        <f>'Pregnant Women Participating'!A32</f>
        <v>Tennessee</v>
      </c>
      <c r="B32" s="4">
        <v>76045</v>
      </c>
      <c r="C32" s="4">
        <v>76118</v>
      </c>
      <c r="D32" s="13">
        <f t="shared" si="1"/>
        <v>76081.5</v>
      </c>
    </row>
    <row r="33" spans="1:4" ht="12" customHeight="1" x14ac:dyDescent="0.25">
      <c r="A33" s="7" t="str">
        <f>'Pregnant Women Participating'!A33</f>
        <v>Choctaw Indians, MS</v>
      </c>
      <c r="B33" s="4">
        <v>453</v>
      </c>
      <c r="C33" s="4">
        <v>458</v>
      </c>
      <c r="D33" s="13">
        <f t="shared" si="1"/>
        <v>455.5</v>
      </c>
    </row>
    <row r="34" spans="1:4" ht="12" customHeight="1" x14ac:dyDescent="0.25">
      <c r="A34" s="7" t="str">
        <f>'Pregnant Women Participating'!A34</f>
        <v>Eastern Cherokee, NC</v>
      </c>
      <c r="B34" s="4">
        <v>273</v>
      </c>
      <c r="C34" s="4">
        <v>280</v>
      </c>
      <c r="D34" s="13">
        <f t="shared" si="1"/>
        <v>276.5</v>
      </c>
    </row>
    <row r="35" spans="1:4" s="17" customFormat="1" ht="24.75" customHeight="1" x14ac:dyDescent="0.25">
      <c r="A35" s="14" t="str">
        <f>'Pregnant Women Participating'!A35</f>
        <v>Southeast Region</v>
      </c>
      <c r="B35" s="15">
        <v>787340</v>
      </c>
      <c r="C35" s="15">
        <v>715131</v>
      </c>
      <c r="D35" s="16">
        <f t="shared" si="1"/>
        <v>751235.5</v>
      </c>
    </row>
    <row r="36" spans="1:4" ht="12" customHeight="1" x14ac:dyDescent="0.25">
      <c r="A36" s="7" t="str">
        <f>'Pregnant Women Participating'!A36</f>
        <v>Illinois</v>
      </c>
      <c r="B36" s="4">
        <v>90054</v>
      </c>
      <c r="C36" s="4">
        <v>89301</v>
      </c>
      <c r="D36" s="13">
        <f t="shared" si="1"/>
        <v>89677.5</v>
      </c>
    </row>
    <row r="37" spans="1:4" ht="12" customHeight="1" x14ac:dyDescent="0.25">
      <c r="A37" s="7" t="str">
        <f>'Pregnant Women Participating'!A37</f>
        <v>Indiana</v>
      </c>
      <c r="B37" s="4">
        <v>86149</v>
      </c>
      <c r="C37" s="4">
        <v>85416</v>
      </c>
      <c r="D37" s="13">
        <f t="shared" si="1"/>
        <v>85782.5</v>
      </c>
    </row>
    <row r="38" spans="1:4" ht="12" customHeight="1" x14ac:dyDescent="0.25">
      <c r="A38" s="7" t="str">
        <f>'Pregnant Women Participating'!A38</f>
        <v>Iowa</v>
      </c>
      <c r="B38" s="4">
        <v>34884</v>
      </c>
      <c r="C38" s="4">
        <v>34765</v>
      </c>
      <c r="D38" s="13">
        <f t="shared" si="1"/>
        <v>34824.5</v>
      </c>
    </row>
    <row r="39" spans="1:4" ht="12" customHeight="1" x14ac:dyDescent="0.25">
      <c r="A39" s="7" t="str">
        <f>'Pregnant Women Participating'!A39</f>
        <v>Michigan</v>
      </c>
      <c r="B39" s="4">
        <v>105993</v>
      </c>
      <c r="C39" s="4">
        <v>106047</v>
      </c>
      <c r="D39" s="13">
        <f t="shared" si="1"/>
        <v>106020</v>
      </c>
    </row>
    <row r="40" spans="1:4" ht="12" customHeight="1" x14ac:dyDescent="0.25">
      <c r="A40" s="7" t="str">
        <f>'Pregnant Women Participating'!A40</f>
        <v>Minnesota</v>
      </c>
      <c r="B40" s="4">
        <v>58680</v>
      </c>
      <c r="C40" s="4">
        <v>58317</v>
      </c>
      <c r="D40" s="13">
        <f t="shared" si="1"/>
        <v>58498.5</v>
      </c>
    </row>
    <row r="41" spans="1:4" ht="12" customHeight="1" x14ac:dyDescent="0.25">
      <c r="A41" s="7" t="str">
        <f>'Pregnant Women Participating'!A41</f>
        <v>Ohio</v>
      </c>
      <c r="B41" s="4">
        <v>96727</v>
      </c>
      <c r="C41" s="4">
        <v>96118</v>
      </c>
      <c r="D41" s="13">
        <f t="shared" si="1"/>
        <v>96422.5</v>
      </c>
    </row>
    <row r="42" spans="1:4" ht="12" customHeight="1" x14ac:dyDescent="0.25">
      <c r="A42" s="7" t="str">
        <f>'Pregnant Women Participating'!A42</f>
        <v>Wisconsin</v>
      </c>
      <c r="B42" s="4">
        <v>54778</v>
      </c>
      <c r="C42" s="4">
        <v>53971</v>
      </c>
      <c r="D42" s="13">
        <f t="shared" si="1"/>
        <v>54374.5</v>
      </c>
    </row>
    <row r="43" spans="1:4" s="17" customFormat="1" ht="24.75" customHeight="1" x14ac:dyDescent="0.25">
      <c r="A43" s="14" t="str">
        <f>'Pregnant Women Participating'!A43</f>
        <v>Midwest Region</v>
      </c>
      <c r="B43" s="15">
        <v>527265</v>
      </c>
      <c r="C43" s="15">
        <v>523935</v>
      </c>
      <c r="D43" s="16">
        <f t="shared" si="1"/>
        <v>525600</v>
      </c>
    </row>
    <row r="44" spans="1:4" ht="12" customHeight="1" x14ac:dyDescent="0.25">
      <c r="A44" s="7" t="str">
        <f>'Pregnant Women Participating'!A44</f>
        <v>Arizona</v>
      </c>
      <c r="B44" s="4">
        <v>86174</v>
      </c>
      <c r="C44" s="4">
        <v>85544</v>
      </c>
      <c r="D44" s="13">
        <f t="shared" si="1"/>
        <v>85859</v>
      </c>
    </row>
    <row r="45" spans="1:4" ht="12" customHeight="1" x14ac:dyDescent="0.25">
      <c r="A45" s="7" t="str">
        <f>'Pregnant Women Participating'!A45</f>
        <v>Arkansas</v>
      </c>
      <c r="B45" s="4">
        <v>32935</v>
      </c>
      <c r="C45" s="4">
        <v>32581</v>
      </c>
      <c r="D45" s="13">
        <f t="shared" si="1"/>
        <v>32758</v>
      </c>
    </row>
    <row r="46" spans="1:4" ht="12" customHeight="1" x14ac:dyDescent="0.25">
      <c r="A46" s="7" t="str">
        <f>'Pregnant Women Participating'!A46</f>
        <v>Louisiana</v>
      </c>
      <c r="B46" s="4">
        <v>47834</v>
      </c>
      <c r="C46" s="4">
        <v>47433</v>
      </c>
      <c r="D46" s="13">
        <f t="shared" si="1"/>
        <v>47633.5</v>
      </c>
    </row>
    <row r="47" spans="1:4" ht="12" customHeight="1" x14ac:dyDescent="0.25">
      <c r="A47" s="7" t="str">
        <f>'Pregnant Women Participating'!A47</f>
        <v>New Mexico</v>
      </c>
      <c r="B47" s="4">
        <v>21384</v>
      </c>
      <c r="C47" s="4">
        <v>21237</v>
      </c>
      <c r="D47" s="13">
        <f t="shared" si="1"/>
        <v>21310.5</v>
      </c>
    </row>
    <row r="48" spans="1:4" ht="12" customHeight="1" x14ac:dyDescent="0.25">
      <c r="A48" s="7" t="str">
        <f>'Pregnant Women Participating'!A48</f>
        <v>Oklahoma</v>
      </c>
      <c r="B48" s="4">
        <v>39323</v>
      </c>
      <c r="C48" s="4">
        <v>38664</v>
      </c>
      <c r="D48" s="13">
        <f t="shared" si="1"/>
        <v>38993.5</v>
      </c>
    </row>
    <row r="49" spans="1:4" ht="12" customHeight="1" x14ac:dyDescent="0.25">
      <c r="A49" s="7" t="str">
        <f>'Pregnant Women Participating'!A49</f>
        <v>Texas</v>
      </c>
      <c r="B49" s="4">
        <v>403122</v>
      </c>
      <c r="C49" s="4">
        <v>400309</v>
      </c>
      <c r="D49" s="13">
        <f t="shared" si="1"/>
        <v>401715.5</v>
      </c>
    </row>
    <row r="50" spans="1:4" ht="12" customHeight="1" x14ac:dyDescent="0.25">
      <c r="A50" s="7" t="str">
        <f>'Pregnant Women Participating'!A50</f>
        <v>Utah</v>
      </c>
      <c r="B50" s="4">
        <v>26111</v>
      </c>
      <c r="C50" s="4">
        <v>25660</v>
      </c>
      <c r="D50" s="13">
        <f t="shared" si="1"/>
        <v>25885.5</v>
      </c>
    </row>
    <row r="51" spans="1:4" ht="12" customHeight="1" x14ac:dyDescent="0.25">
      <c r="A51" s="7" t="str">
        <f>'Pregnant Women Participating'!A51</f>
        <v>Inter-Tribal Council, AZ</v>
      </c>
      <c r="B51" s="4">
        <v>4032</v>
      </c>
      <c r="C51" s="4">
        <v>3905</v>
      </c>
      <c r="D51" s="13">
        <f t="shared" si="1"/>
        <v>3968.5</v>
      </c>
    </row>
    <row r="52" spans="1:4" ht="12" customHeight="1" x14ac:dyDescent="0.25">
      <c r="A52" s="7" t="str">
        <f>'Pregnant Women Participating'!A52</f>
        <v>Navajo Nation, AZ</v>
      </c>
      <c r="B52" s="4">
        <v>2551</v>
      </c>
      <c r="C52" s="4">
        <v>2406</v>
      </c>
      <c r="D52" s="13">
        <f t="shared" si="1"/>
        <v>2478.5</v>
      </c>
    </row>
    <row r="53" spans="1:4" ht="12" customHeight="1" x14ac:dyDescent="0.25">
      <c r="A53" s="7" t="str">
        <f>'Pregnant Women Participating'!A53</f>
        <v>Acoma, Canoncito &amp; Laguna, NM</v>
      </c>
      <c r="B53" s="4">
        <v>158</v>
      </c>
      <c r="C53" s="4">
        <v>169</v>
      </c>
      <c r="D53" s="13">
        <f t="shared" si="1"/>
        <v>163.5</v>
      </c>
    </row>
    <row r="54" spans="1:4" ht="12" customHeight="1" x14ac:dyDescent="0.25">
      <c r="A54" s="7" t="str">
        <f>'Pregnant Women Participating'!A54</f>
        <v>Eight Northern Pueblos, NM</v>
      </c>
      <c r="B54" s="4">
        <v>151</v>
      </c>
      <c r="C54" s="4">
        <v>154</v>
      </c>
      <c r="D54" s="13">
        <f t="shared" si="1"/>
        <v>152.5</v>
      </c>
    </row>
    <row r="55" spans="1:4" ht="12" customHeight="1" x14ac:dyDescent="0.25">
      <c r="A55" s="7" t="str">
        <f>'Pregnant Women Participating'!A55</f>
        <v>Five Sandoval Pueblos, NM</v>
      </c>
      <c r="B55" s="4">
        <v>88</v>
      </c>
      <c r="C55" s="4">
        <v>85</v>
      </c>
      <c r="D55" s="13">
        <f t="shared" si="1"/>
        <v>86.5</v>
      </c>
    </row>
    <row r="56" spans="1:4" ht="12" customHeight="1" x14ac:dyDescent="0.25">
      <c r="A56" s="7" t="str">
        <f>'Pregnant Women Participating'!A56</f>
        <v>Isleta Pueblo, NM</v>
      </c>
      <c r="B56" s="4">
        <v>567</v>
      </c>
      <c r="C56" s="4">
        <v>532</v>
      </c>
      <c r="D56" s="13">
        <f t="shared" si="1"/>
        <v>549.5</v>
      </c>
    </row>
    <row r="57" spans="1:4" ht="12" customHeight="1" x14ac:dyDescent="0.25">
      <c r="A57" s="7" t="str">
        <f>'Pregnant Women Participating'!A57</f>
        <v>San Felipe Pueblo, NM</v>
      </c>
      <c r="B57" s="4">
        <v>144</v>
      </c>
      <c r="C57" s="4">
        <v>112</v>
      </c>
      <c r="D57" s="13">
        <f t="shared" si="1"/>
        <v>128</v>
      </c>
    </row>
    <row r="58" spans="1:4" ht="12" customHeight="1" x14ac:dyDescent="0.25">
      <c r="A58" s="7" t="str">
        <f>'Pregnant Women Participating'!A58</f>
        <v>Santo Domingo Tribe, NM</v>
      </c>
      <c r="B58" s="4">
        <v>78</v>
      </c>
      <c r="C58" s="4">
        <v>74</v>
      </c>
      <c r="D58" s="13">
        <f t="shared" si="1"/>
        <v>76</v>
      </c>
    </row>
    <row r="59" spans="1:4" ht="12" customHeight="1" x14ac:dyDescent="0.25">
      <c r="A59" s="7" t="str">
        <f>'Pregnant Women Participating'!A59</f>
        <v>Zuni Pueblo, NM</v>
      </c>
      <c r="B59" s="4">
        <v>258</v>
      </c>
      <c r="C59" s="4">
        <v>272</v>
      </c>
      <c r="D59" s="13">
        <f t="shared" si="1"/>
        <v>265</v>
      </c>
    </row>
    <row r="60" spans="1:4" ht="12" customHeight="1" x14ac:dyDescent="0.25">
      <c r="A60" s="7" t="str">
        <f>'Pregnant Women Participating'!A60</f>
        <v>Cherokee Nation, OK</v>
      </c>
      <c r="B60" s="4">
        <v>3150</v>
      </c>
      <c r="C60" s="4">
        <v>3156</v>
      </c>
      <c r="D60" s="13">
        <f t="shared" si="1"/>
        <v>3153</v>
      </c>
    </row>
    <row r="61" spans="1:4" ht="12" customHeight="1" x14ac:dyDescent="0.25">
      <c r="A61" s="7" t="str">
        <f>'Pregnant Women Participating'!A61</f>
        <v>Chickasaw Nation, OK</v>
      </c>
      <c r="B61" s="4">
        <v>2143</v>
      </c>
      <c r="C61" s="4">
        <v>2075</v>
      </c>
      <c r="D61" s="13">
        <f t="shared" si="1"/>
        <v>2109</v>
      </c>
    </row>
    <row r="62" spans="1:4" ht="12" customHeight="1" x14ac:dyDescent="0.25">
      <c r="A62" s="7" t="str">
        <f>'Pregnant Women Participating'!A62</f>
        <v>Choctaw Nation, OK</v>
      </c>
      <c r="B62" s="4">
        <v>2881</v>
      </c>
      <c r="C62" s="4">
        <v>2880</v>
      </c>
      <c r="D62" s="13">
        <f t="shared" si="1"/>
        <v>2880.5</v>
      </c>
    </row>
    <row r="63" spans="1:4" ht="12" customHeight="1" x14ac:dyDescent="0.25">
      <c r="A63" s="7" t="str">
        <f>'Pregnant Women Participating'!A63</f>
        <v>Citizen Potawatomi Nation, OK</v>
      </c>
      <c r="B63" s="4">
        <v>755</v>
      </c>
      <c r="C63" s="4">
        <v>736</v>
      </c>
      <c r="D63" s="13">
        <f t="shared" si="1"/>
        <v>745.5</v>
      </c>
    </row>
    <row r="64" spans="1:4" ht="12" customHeight="1" x14ac:dyDescent="0.25">
      <c r="A64" s="7" t="str">
        <f>'Pregnant Women Participating'!A64</f>
        <v>Inter-Tribal Council, OK</v>
      </c>
      <c r="B64" s="4">
        <v>325</v>
      </c>
      <c r="C64" s="4">
        <v>323</v>
      </c>
      <c r="D64" s="13">
        <f t="shared" si="1"/>
        <v>324</v>
      </c>
    </row>
    <row r="65" spans="1:4" ht="12" customHeight="1" x14ac:dyDescent="0.25">
      <c r="A65" s="7" t="str">
        <f>'Pregnant Women Participating'!A65</f>
        <v>Muscogee Creek Nation, OK</v>
      </c>
      <c r="B65" s="4">
        <v>1481</v>
      </c>
      <c r="C65" s="4">
        <v>1429</v>
      </c>
      <c r="D65" s="13">
        <f t="shared" si="1"/>
        <v>1455</v>
      </c>
    </row>
    <row r="66" spans="1:4" ht="12" customHeight="1" x14ac:dyDescent="0.25">
      <c r="A66" s="7" t="str">
        <f>'Pregnant Women Participating'!A66</f>
        <v>Osage Tribal Council, OK</v>
      </c>
      <c r="B66" s="4">
        <v>1999</v>
      </c>
      <c r="C66" s="4">
        <v>1961</v>
      </c>
      <c r="D66" s="13">
        <f t="shared" si="1"/>
        <v>1980</v>
      </c>
    </row>
    <row r="67" spans="1:4" ht="12" customHeight="1" x14ac:dyDescent="0.25">
      <c r="A67" s="7" t="str">
        <f>'Pregnant Women Participating'!A67</f>
        <v>Otoe-Missouria Tribe, OK</v>
      </c>
      <c r="B67" s="4">
        <v>197</v>
      </c>
      <c r="C67" s="4">
        <v>177</v>
      </c>
      <c r="D67" s="13">
        <f t="shared" si="1"/>
        <v>187</v>
      </c>
    </row>
    <row r="68" spans="1:4" ht="12" customHeight="1" x14ac:dyDescent="0.25">
      <c r="A68" s="7" t="str">
        <f>'Pregnant Women Participating'!A68</f>
        <v>Wichita, Caddo &amp; Delaware (WCD), OK</v>
      </c>
      <c r="B68" s="4">
        <v>2276</v>
      </c>
      <c r="C68" s="4">
        <v>2238</v>
      </c>
      <c r="D68" s="13">
        <f t="shared" si="1"/>
        <v>2257</v>
      </c>
    </row>
    <row r="69" spans="1:4" s="17" customFormat="1" ht="24.75" customHeight="1" x14ac:dyDescent="0.25">
      <c r="A69" s="14" t="str">
        <f>'Pregnant Women Participating'!A69</f>
        <v>Southwest Region</v>
      </c>
      <c r="B69" s="15">
        <v>680117</v>
      </c>
      <c r="C69" s="15">
        <v>674112</v>
      </c>
      <c r="D69" s="16">
        <f t="shared" si="1"/>
        <v>677114.5</v>
      </c>
    </row>
    <row r="70" spans="1:4" ht="12" customHeight="1" x14ac:dyDescent="0.25">
      <c r="A70" s="7" t="str">
        <f>'Pregnant Women Participating'!A70</f>
        <v>Colorado</v>
      </c>
      <c r="B70" s="13">
        <v>54715</v>
      </c>
      <c r="C70" s="4">
        <v>54491</v>
      </c>
      <c r="D70" s="13">
        <f t="shared" si="1"/>
        <v>54603</v>
      </c>
    </row>
    <row r="71" spans="1:4" ht="12" customHeight="1" x14ac:dyDescent="0.25">
      <c r="A71" s="7" t="str">
        <f>'Pregnant Women Participating'!A71</f>
        <v>Kansas</v>
      </c>
      <c r="B71" s="13">
        <v>27643</v>
      </c>
      <c r="C71" s="4">
        <v>27108</v>
      </c>
      <c r="D71" s="13">
        <f t="shared" si="1"/>
        <v>27375.5</v>
      </c>
    </row>
    <row r="72" spans="1:4" ht="12" customHeight="1" x14ac:dyDescent="0.25">
      <c r="A72" s="7" t="str">
        <f>'Pregnant Women Participating'!A72</f>
        <v>Missouri</v>
      </c>
      <c r="B72" s="13">
        <v>49200</v>
      </c>
      <c r="C72" s="4">
        <v>48567</v>
      </c>
      <c r="D72" s="13">
        <f t="shared" si="1"/>
        <v>48883.5</v>
      </c>
    </row>
    <row r="73" spans="1:4" ht="12" customHeight="1" x14ac:dyDescent="0.25">
      <c r="A73" s="7" t="str">
        <f>'Pregnant Women Participating'!A73</f>
        <v>Montana</v>
      </c>
      <c r="B73" s="13">
        <v>7619</v>
      </c>
      <c r="C73" s="4">
        <v>7585</v>
      </c>
      <c r="D73" s="13">
        <f t="shared" si="1"/>
        <v>7602</v>
      </c>
    </row>
    <row r="74" spans="1:4" ht="12" customHeight="1" x14ac:dyDescent="0.25">
      <c r="A74" s="7" t="str">
        <f>'Pregnant Women Participating'!A74</f>
        <v>Nebraska</v>
      </c>
      <c r="B74" s="13">
        <v>20868</v>
      </c>
      <c r="C74" s="4">
        <v>20867</v>
      </c>
      <c r="D74" s="13">
        <f t="shared" si="1"/>
        <v>20867.5</v>
      </c>
    </row>
    <row r="75" spans="1:4" ht="12" customHeight="1" x14ac:dyDescent="0.25">
      <c r="A75" s="7" t="str">
        <f>'Pregnant Women Participating'!A75</f>
        <v>North Dakota</v>
      </c>
      <c r="B75" s="13">
        <v>5847</v>
      </c>
      <c r="C75" s="4">
        <v>5855</v>
      </c>
      <c r="D75" s="13">
        <f t="shared" si="1"/>
        <v>5851</v>
      </c>
    </row>
    <row r="76" spans="1:4" ht="12" customHeight="1" x14ac:dyDescent="0.25">
      <c r="A76" s="7" t="str">
        <f>'Pregnant Women Participating'!A76</f>
        <v>South Dakota</v>
      </c>
      <c r="B76" s="13">
        <v>7700</v>
      </c>
      <c r="C76" s="4">
        <v>7704</v>
      </c>
      <c r="D76" s="13">
        <f t="shared" si="1"/>
        <v>7702</v>
      </c>
    </row>
    <row r="77" spans="1:4" ht="12" customHeight="1" x14ac:dyDescent="0.25">
      <c r="A77" s="7" t="str">
        <f>'Pregnant Women Participating'!A77</f>
        <v>Wyoming</v>
      </c>
      <c r="B77" s="13">
        <v>4327</v>
      </c>
      <c r="C77" s="4">
        <v>4357</v>
      </c>
      <c r="D77" s="13">
        <f t="shared" si="1"/>
        <v>4342</v>
      </c>
    </row>
    <row r="78" spans="1:4" ht="12" customHeight="1" x14ac:dyDescent="0.25">
      <c r="A78" s="7" t="str">
        <f>'Pregnant Women Participating'!A78</f>
        <v>Ute Mountain Ute Tribe, CO</v>
      </c>
      <c r="B78" s="13">
        <v>81</v>
      </c>
      <c r="C78" s="4">
        <v>83</v>
      </c>
      <c r="D78" s="13">
        <f t="shared" si="1"/>
        <v>82</v>
      </c>
    </row>
    <row r="79" spans="1:4" ht="12" customHeight="1" x14ac:dyDescent="0.25">
      <c r="A79" s="7" t="str">
        <f>'Pregnant Women Participating'!A79</f>
        <v>Omaha Sioux, NE</v>
      </c>
      <c r="B79" s="13">
        <v>152</v>
      </c>
      <c r="C79" s="4">
        <v>149</v>
      </c>
      <c r="D79" s="13">
        <f t="shared" si="1"/>
        <v>150.5</v>
      </c>
    </row>
    <row r="80" spans="1:4" ht="12" customHeight="1" x14ac:dyDescent="0.25">
      <c r="A80" s="7" t="str">
        <f>'Pregnant Women Participating'!A80</f>
        <v>Santee Sioux, NE</v>
      </c>
      <c r="B80" s="13">
        <v>32</v>
      </c>
      <c r="C80" s="4">
        <v>32</v>
      </c>
      <c r="D80" s="13">
        <f t="shared" si="1"/>
        <v>32</v>
      </c>
    </row>
    <row r="81" spans="1:4" ht="12" customHeight="1" x14ac:dyDescent="0.25">
      <c r="A81" s="7" t="str">
        <f>'Pregnant Women Participating'!A81</f>
        <v>Winnebago Tribe, NE</v>
      </c>
      <c r="B81" s="13">
        <v>78</v>
      </c>
      <c r="C81" s="4">
        <v>72</v>
      </c>
      <c r="D81" s="13">
        <f t="shared" si="1"/>
        <v>75</v>
      </c>
    </row>
    <row r="82" spans="1:4" ht="12" customHeight="1" x14ac:dyDescent="0.25">
      <c r="A82" s="7" t="str">
        <f>'Pregnant Women Participating'!A82</f>
        <v>Standing Rock Sioux Tribe, ND</v>
      </c>
      <c r="B82" s="13">
        <v>130</v>
      </c>
      <c r="C82" s="4">
        <v>125</v>
      </c>
      <c r="D82" s="13">
        <f t="shared" si="1"/>
        <v>127.5</v>
      </c>
    </row>
    <row r="83" spans="1:4" ht="12" customHeight="1" x14ac:dyDescent="0.25">
      <c r="A83" s="7" t="str">
        <f>'Pregnant Women Participating'!A83</f>
        <v>Three Affiliated Tribes, ND</v>
      </c>
      <c r="B83" s="13">
        <v>42</v>
      </c>
      <c r="C83" s="4">
        <v>40</v>
      </c>
      <c r="D83" s="13">
        <f t="shared" si="1"/>
        <v>41</v>
      </c>
    </row>
    <row r="84" spans="1:4" ht="12" customHeight="1" x14ac:dyDescent="0.25">
      <c r="A84" s="7" t="str">
        <f>'Pregnant Women Participating'!A84</f>
        <v>Cheyenne River Sioux, SD</v>
      </c>
      <c r="B84" s="13">
        <v>302</v>
      </c>
      <c r="C84" s="4">
        <v>383</v>
      </c>
      <c r="D84" s="13">
        <f t="shared" si="1"/>
        <v>342.5</v>
      </c>
    </row>
    <row r="85" spans="1:4" ht="12" customHeight="1" x14ac:dyDescent="0.25">
      <c r="A85" s="7" t="str">
        <f>'Pregnant Women Participating'!A85</f>
        <v>Rosebud Sioux, SD</v>
      </c>
      <c r="B85" s="13">
        <v>463</v>
      </c>
      <c r="C85" s="4">
        <v>440</v>
      </c>
      <c r="D85" s="13">
        <f t="shared" si="1"/>
        <v>451.5</v>
      </c>
    </row>
    <row r="86" spans="1:4" ht="12" customHeight="1" x14ac:dyDescent="0.25">
      <c r="A86" s="7" t="str">
        <f>'Pregnant Women Participating'!A86</f>
        <v>Northern Arapahoe, WY</v>
      </c>
      <c r="B86" s="13">
        <v>105</v>
      </c>
      <c r="C86" s="4">
        <v>103</v>
      </c>
      <c r="D86" s="13">
        <f t="shared" si="1"/>
        <v>104</v>
      </c>
    </row>
    <row r="87" spans="1:4" ht="12" customHeight="1" x14ac:dyDescent="0.25">
      <c r="A87" s="7" t="str">
        <f>'Pregnant Women Participating'!A87</f>
        <v>Shoshone Tribe, WY</v>
      </c>
      <c r="B87" s="13">
        <v>43</v>
      </c>
      <c r="C87" s="4">
        <v>36</v>
      </c>
      <c r="D87" s="13">
        <f t="shared" si="1"/>
        <v>39.5</v>
      </c>
    </row>
    <row r="88" spans="1:4" s="17" customFormat="1" ht="24.75" customHeight="1" x14ac:dyDescent="0.25">
      <c r="A88" s="14" t="str">
        <f>'Pregnant Women Participating'!A88</f>
        <v>Mountain Plains</v>
      </c>
      <c r="B88" s="15">
        <v>179347</v>
      </c>
      <c r="C88" s="15">
        <v>177997</v>
      </c>
      <c r="D88" s="16">
        <f t="shared" si="1"/>
        <v>178672</v>
      </c>
    </row>
    <row r="89" spans="1:4" ht="12" customHeight="1" x14ac:dyDescent="0.25">
      <c r="A89" s="8" t="str">
        <f>'Pregnant Women Participating'!A89</f>
        <v>Alaska</v>
      </c>
      <c r="B89" s="13">
        <v>8332</v>
      </c>
      <c r="C89" s="4">
        <v>8256</v>
      </c>
      <c r="D89" s="13">
        <f t="shared" si="1"/>
        <v>8294</v>
      </c>
    </row>
    <row r="90" spans="1:4" ht="12" customHeight="1" x14ac:dyDescent="0.25">
      <c r="A90" s="8" t="str">
        <f>'Pregnant Women Participating'!A90</f>
        <v>American Samoa</v>
      </c>
      <c r="B90" s="13">
        <v>2513</v>
      </c>
      <c r="C90" s="4">
        <v>2466</v>
      </c>
      <c r="D90" s="13">
        <f t="shared" si="1"/>
        <v>2489.5</v>
      </c>
    </row>
    <row r="91" spans="1:4" ht="12" customHeight="1" x14ac:dyDescent="0.25">
      <c r="A91" s="8" t="str">
        <f>'Pregnant Women Participating'!A91</f>
        <v>California</v>
      </c>
      <c r="B91" s="13">
        <v>614930</v>
      </c>
      <c r="C91" s="4">
        <v>612297</v>
      </c>
      <c r="D91" s="13">
        <f t="shared" si="1"/>
        <v>613613.5</v>
      </c>
    </row>
    <row r="92" spans="1:4" ht="12" customHeight="1" x14ac:dyDescent="0.25">
      <c r="A92" s="8" t="str">
        <f>'Pregnant Women Participating'!A92</f>
        <v>Guam</v>
      </c>
      <c r="B92" s="13">
        <v>3933</v>
      </c>
      <c r="C92" s="4">
        <v>3905</v>
      </c>
      <c r="D92" s="13">
        <f t="shared" si="1"/>
        <v>3919</v>
      </c>
    </row>
    <row r="93" spans="1:4" ht="12" customHeight="1" x14ac:dyDescent="0.25">
      <c r="A93" s="8" t="str">
        <f>'Pregnant Women Participating'!A93</f>
        <v>Hawaii</v>
      </c>
      <c r="B93" s="13">
        <v>14758</v>
      </c>
      <c r="C93" s="4">
        <v>14539</v>
      </c>
      <c r="D93" s="13">
        <f t="shared" si="1"/>
        <v>14648.5</v>
      </c>
    </row>
    <row r="94" spans="1:4" ht="12" customHeight="1" x14ac:dyDescent="0.25">
      <c r="A94" s="8" t="str">
        <f>'Pregnant Women Participating'!A94</f>
        <v>Idaho</v>
      </c>
      <c r="B94" s="13">
        <v>18176</v>
      </c>
      <c r="C94" s="4">
        <v>18134</v>
      </c>
      <c r="D94" s="13">
        <f t="shared" si="1"/>
        <v>18155</v>
      </c>
    </row>
    <row r="95" spans="1:4" ht="12" customHeight="1" x14ac:dyDescent="0.25">
      <c r="A95" s="8" t="str">
        <f>'Pregnant Women Participating'!A95</f>
        <v>Nevada</v>
      </c>
      <c r="B95" s="13">
        <v>30853</v>
      </c>
      <c r="C95" s="4">
        <v>30741</v>
      </c>
      <c r="D95" s="13">
        <f t="shared" si="1"/>
        <v>30797</v>
      </c>
    </row>
    <row r="96" spans="1:4" ht="12" customHeight="1" x14ac:dyDescent="0.25">
      <c r="A96" s="8" t="str">
        <f>'Pregnant Women Participating'!A96</f>
        <v>Oregon</v>
      </c>
      <c r="B96" s="13">
        <v>47096</v>
      </c>
      <c r="C96" s="4">
        <v>46918</v>
      </c>
      <c r="D96" s="13">
        <f t="shared" si="1"/>
        <v>47007</v>
      </c>
    </row>
    <row r="97" spans="1:4" ht="12" customHeight="1" x14ac:dyDescent="0.25">
      <c r="A97" s="8" t="str">
        <f>'Pregnant Women Participating'!A97</f>
        <v>Washington</v>
      </c>
      <c r="B97" s="13">
        <v>81987</v>
      </c>
      <c r="C97" s="4">
        <v>81642</v>
      </c>
      <c r="D97" s="13">
        <f t="shared" si="1"/>
        <v>81814.5</v>
      </c>
    </row>
    <row r="98" spans="1:4" ht="12" customHeight="1" x14ac:dyDescent="0.25">
      <c r="A98" s="8" t="str">
        <f>'Pregnant Women Participating'!A98</f>
        <v>Northern Marianas</v>
      </c>
      <c r="B98" s="13">
        <v>1671</v>
      </c>
      <c r="C98" s="4">
        <v>1642</v>
      </c>
      <c r="D98" s="13">
        <f t="shared" si="1"/>
        <v>1656.5</v>
      </c>
    </row>
    <row r="99" spans="1:4" ht="12" customHeight="1" x14ac:dyDescent="0.25">
      <c r="A99" s="8" t="str">
        <f>'Pregnant Women Participating'!A99</f>
        <v>Inter-Tribal Council, NV</v>
      </c>
      <c r="B99" s="13">
        <v>265</v>
      </c>
      <c r="C99" s="4">
        <v>253</v>
      </c>
      <c r="D99" s="13">
        <f t="shared" si="1"/>
        <v>259</v>
      </c>
    </row>
    <row r="100" spans="1:4" s="17" customFormat="1" ht="24.75" customHeight="1" x14ac:dyDescent="0.25">
      <c r="A100" s="14" t="str">
        <f>'Pregnant Women Participating'!A100</f>
        <v>Western Region</v>
      </c>
      <c r="B100" s="15">
        <v>824514</v>
      </c>
      <c r="C100" s="15">
        <v>820793</v>
      </c>
      <c r="D100" s="16">
        <f t="shared" si="1"/>
        <v>822653.5</v>
      </c>
    </row>
    <row r="101" spans="1:4" s="31" customFormat="1" ht="16.5" customHeight="1" thickBot="1" x14ac:dyDescent="0.3">
      <c r="A101" s="28" t="str">
        <f>'Pregnant Women Participating'!A101</f>
        <v>TOTAL</v>
      </c>
      <c r="B101" s="29">
        <v>3821598</v>
      </c>
      <c r="C101" s="30">
        <v>3732023</v>
      </c>
      <c r="D101" s="29">
        <f t="shared" si="1"/>
        <v>3776810.5</v>
      </c>
    </row>
    <row r="102" spans="1:4" ht="12.75" customHeight="1" thickTop="1" x14ac:dyDescent="0.25">
      <c r="A102" s="9"/>
    </row>
    <row r="103" spans="1:4" x14ac:dyDescent="0.25">
      <c r="A103" s="9"/>
    </row>
    <row r="104" spans="1:4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D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3" width="11.6328125" style="3" customWidth="1"/>
    <col min="4" max="4" width="13.6328125" style="3" customWidth="1"/>
    <col min="5" max="16384" width="9.08984375" style="3"/>
  </cols>
  <sheetData>
    <row r="1" spans="1:4" ht="12" customHeight="1" x14ac:dyDescent="0.3">
      <c r="A1" s="10" t="s">
        <v>6</v>
      </c>
      <c r="B1" s="2"/>
      <c r="C1" s="2"/>
    </row>
    <row r="2" spans="1:4" ht="12" customHeight="1" x14ac:dyDescent="0.3">
      <c r="A2" s="10" t="str">
        <f>'Pregnant Women Participating'!A2</f>
        <v>FISCAL YEAR 2025</v>
      </c>
      <c r="B2" s="2"/>
      <c r="C2" s="2"/>
    </row>
    <row r="3" spans="1:4" ht="12" customHeight="1" x14ac:dyDescent="0.25">
      <c r="A3" s="1" t="str">
        <f>'Pregnant Women Participating'!A3</f>
        <v>Data as of February 14, 2025</v>
      </c>
      <c r="B3" s="2"/>
      <c r="C3" s="2"/>
    </row>
    <row r="4" spans="1:4" ht="12" customHeight="1" x14ac:dyDescent="0.25">
      <c r="A4" s="2"/>
      <c r="B4" s="2"/>
      <c r="C4" s="2"/>
    </row>
    <row r="5" spans="1:4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2" t="s">
        <v>12</v>
      </c>
    </row>
    <row r="6" spans="1:4" ht="12" customHeight="1" x14ac:dyDescent="0.25">
      <c r="A6" s="7" t="str">
        <f>'Pregnant Women Participating'!A6</f>
        <v>Connecticut</v>
      </c>
      <c r="B6" s="13">
        <v>52513</v>
      </c>
      <c r="C6" s="4">
        <v>52087</v>
      </c>
      <c r="D6" s="13">
        <f t="shared" ref="D6:D14" si="0">IF(SUM(B6:C6)&gt;0,AVERAGE(B6:C6)," ")</f>
        <v>52300</v>
      </c>
    </row>
    <row r="7" spans="1:4" ht="12" customHeight="1" x14ac:dyDescent="0.25">
      <c r="A7" s="7" t="str">
        <f>'Pregnant Women Participating'!A7</f>
        <v>Maine</v>
      </c>
      <c r="B7" s="13">
        <v>18975</v>
      </c>
      <c r="C7" s="4">
        <v>18803</v>
      </c>
      <c r="D7" s="13">
        <f t="shared" si="0"/>
        <v>18889</v>
      </c>
    </row>
    <row r="8" spans="1:4" ht="12" customHeight="1" x14ac:dyDescent="0.25">
      <c r="A8" s="7" t="str">
        <f>'Pregnant Women Participating'!A8</f>
        <v>Massachusetts</v>
      </c>
      <c r="B8" s="13">
        <v>124328</v>
      </c>
      <c r="C8" s="4">
        <v>123689</v>
      </c>
      <c r="D8" s="13">
        <f t="shared" si="0"/>
        <v>124008.5</v>
      </c>
    </row>
    <row r="9" spans="1:4" ht="12" customHeight="1" x14ac:dyDescent="0.25">
      <c r="A9" s="7" t="str">
        <f>'Pregnant Women Participating'!A9</f>
        <v>New Hampshire</v>
      </c>
      <c r="B9" s="13">
        <v>12375</v>
      </c>
      <c r="C9" s="4">
        <v>12278</v>
      </c>
      <c r="D9" s="13">
        <f t="shared" si="0"/>
        <v>12326.5</v>
      </c>
    </row>
    <row r="10" spans="1:4" ht="12" customHeight="1" x14ac:dyDescent="0.25">
      <c r="A10" s="7" t="str">
        <f>'Pregnant Women Participating'!A10</f>
        <v>New York</v>
      </c>
      <c r="B10" s="13">
        <v>451198</v>
      </c>
      <c r="C10" s="4">
        <v>449179</v>
      </c>
      <c r="D10" s="13">
        <f t="shared" si="0"/>
        <v>450188.5</v>
      </c>
    </row>
    <row r="11" spans="1:4" ht="12" customHeight="1" x14ac:dyDescent="0.25">
      <c r="A11" s="7" t="str">
        <f>'Pregnant Women Participating'!A11</f>
        <v>Rhode Island</v>
      </c>
      <c r="B11" s="13">
        <v>18267</v>
      </c>
      <c r="C11" s="4">
        <v>18202</v>
      </c>
      <c r="D11" s="13">
        <f t="shared" si="0"/>
        <v>18234.5</v>
      </c>
    </row>
    <row r="12" spans="1:4" ht="12" customHeight="1" x14ac:dyDescent="0.25">
      <c r="A12" s="7" t="str">
        <f>'Pregnant Women Participating'!A12</f>
        <v>Vermont</v>
      </c>
      <c r="B12" s="13">
        <v>10297</v>
      </c>
      <c r="C12" s="4">
        <v>10339</v>
      </c>
      <c r="D12" s="13">
        <f t="shared" si="0"/>
        <v>10318</v>
      </c>
    </row>
    <row r="13" spans="1:4" ht="12" customHeight="1" x14ac:dyDescent="0.25">
      <c r="A13" s="7" t="str">
        <f>'Pregnant Women Participating'!A13</f>
        <v>Virgin Islands</v>
      </c>
      <c r="B13" s="13">
        <v>2591</v>
      </c>
      <c r="C13" s="4">
        <v>2526</v>
      </c>
      <c r="D13" s="13">
        <f t="shared" si="0"/>
        <v>2558.5</v>
      </c>
    </row>
    <row r="14" spans="1:4" ht="12" customHeight="1" x14ac:dyDescent="0.25">
      <c r="A14" s="7" t="str">
        <f>'Pregnant Women Participating'!A14</f>
        <v>Pleasant Point, ME</v>
      </c>
      <c r="B14" s="13">
        <v>38</v>
      </c>
      <c r="C14" s="4">
        <v>36</v>
      </c>
      <c r="D14" s="13">
        <f t="shared" si="0"/>
        <v>37</v>
      </c>
    </row>
    <row r="15" spans="1:4" s="17" customFormat="1" ht="24.75" customHeight="1" x14ac:dyDescent="0.25">
      <c r="A15" s="14" t="str">
        <f>'Pregnant Women Participating'!A15</f>
        <v>Northeast Region</v>
      </c>
      <c r="B15" s="16">
        <v>690582</v>
      </c>
      <c r="C15" s="15">
        <v>687139</v>
      </c>
      <c r="D15" s="16">
        <f t="shared" ref="D15:D101" si="1">IF(SUM(B15:C15)&gt;0,AVERAGE(B15:C15)," ")</f>
        <v>688860.5</v>
      </c>
    </row>
    <row r="16" spans="1:4" ht="12" customHeight="1" x14ac:dyDescent="0.25">
      <c r="A16" s="7" t="str">
        <f>'Pregnant Women Participating'!A16</f>
        <v>Delaware</v>
      </c>
      <c r="B16" s="4">
        <v>23804</v>
      </c>
      <c r="C16" s="4">
        <v>23278</v>
      </c>
      <c r="D16" s="13">
        <f t="shared" si="1"/>
        <v>23541</v>
      </c>
    </row>
    <row r="17" spans="1:4" ht="12" customHeight="1" x14ac:dyDescent="0.25">
      <c r="A17" s="7" t="str">
        <f>'Pregnant Women Participating'!A17</f>
        <v>District of Columbia</v>
      </c>
      <c r="B17" s="4">
        <v>12538</v>
      </c>
      <c r="C17" s="4">
        <v>12506</v>
      </c>
      <c r="D17" s="13">
        <f t="shared" si="1"/>
        <v>12522</v>
      </c>
    </row>
    <row r="18" spans="1:4" ht="12" customHeight="1" x14ac:dyDescent="0.25">
      <c r="A18" s="7" t="str">
        <f>'Pregnant Women Participating'!A18</f>
        <v>Maryland</v>
      </c>
      <c r="B18" s="4">
        <v>124447</v>
      </c>
      <c r="C18" s="4">
        <v>122887</v>
      </c>
      <c r="D18" s="13">
        <f t="shared" si="1"/>
        <v>123667</v>
      </c>
    </row>
    <row r="19" spans="1:4" ht="12" customHeight="1" x14ac:dyDescent="0.25">
      <c r="A19" s="7" t="str">
        <f>'Pregnant Women Participating'!A19</f>
        <v>New Jersey</v>
      </c>
      <c r="B19" s="4">
        <v>165035</v>
      </c>
      <c r="C19" s="4">
        <v>164186</v>
      </c>
      <c r="D19" s="13">
        <f t="shared" si="1"/>
        <v>164610.5</v>
      </c>
    </row>
    <row r="20" spans="1:4" ht="12" customHeight="1" x14ac:dyDescent="0.25">
      <c r="A20" s="7" t="str">
        <f>'Pregnant Women Participating'!A20</f>
        <v>Pennsylvania</v>
      </c>
      <c r="B20" s="4">
        <v>186568</v>
      </c>
      <c r="C20" s="4">
        <v>184441</v>
      </c>
      <c r="D20" s="13">
        <f t="shared" si="1"/>
        <v>185504.5</v>
      </c>
    </row>
    <row r="21" spans="1:4" ht="12" customHeight="1" x14ac:dyDescent="0.25">
      <c r="A21" s="7" t="str">
        <f>'Pregnant Women Participating'!A21</f>
        <v>Puerto Rico</v>
      </c>
      <c r="B21" s="4">
        <v>88043</v>
      </c>
      <c r="C21" s="4">
        <v>86470</v>
      </c>
      <c r="D21" s="13">
        <f t="shared" si="1"/>
        <v>87256.5</v>
      </c>
    </row>
    <row r="22" spans="1:4" ht="12" customHeight="1" x14ac:dyDescent="0.25">
      <c r="A22" s="7" t="str">
        <f>'Pregnant Women Participating'!A22</f>
        <v>Virginia</v>
      </c>
      <c r="B22" s="4">
        <v>107878</v>
      </c>
      <c r="C22" s="4">
        <v>105567</v>
      </c>
      <c r="D22" s="13">
        <f t="shared" si="1"/>
        <v>106722.5</v>
      </c>
    </row>
    <row r="23" spans="1:4" ht="12" customHeight="1" x14ac:dyDescent="0.25">
      <c r="A23" s="7" t="str">
        <f>'Pregnant Women Participating'!A23</f>
        <v>West Virginia</v>
      </c>
      <c r="B23" s="4">
        <v>36030</v>
      </c>
      <c r="C23" s="4">
        <v>35649</v>
      </c>
      <c r="D23" s="13">
        <f t="shared" si="1"/>
        <v>35839.5</v>
      </c>
    </row>
    <row r="24" spans="1:4" s="17" customFormat="1" ht="24.75" customHeight="1" x14ac:dyDescent="0.25">
      <c r="A24" s="14" t="str">
        <f>'Pregnant Women Participating'!A24</f>
        <v>Mid-Atlantic Region</v>
      </c>
      <c r="B24" s="15">
        <v>744343</v>
      </c>
      <c r="C24" s="15">
        <v>734984</v>
      </c>
      <c r="D24" s="16">
        <f t="shared" si="1"/>
        <v>739663.5</v>
      </c>
    </row>
    <row r="25" spans="1:4" ht="12" customHeight="1" x14ac:dyDescent="0.25">
      <c r="A25" s="7" t="str">
        <f>'Pregnant Women Participating'!A25</f>
        <v>Alabama</v>
      </c>
      <c r="B25" s="4">
        <v>113439</v>
      </c>
      <c r="C25" s="4">
        <v>111544</v>
      </c>
      <c r="D25" s="13">
        <f t="shared" si="1"/>
        <v>112491.5</v>
      </c>
    </row>
    <row r="26" spans="1:4" ht="12" customHeight="1" x14ac:dyDescent="0.25">
      <c r="A26" s="7" t="str">
        <f>'Pregnant Women Participating'!A26</f>
        <v>Florida</v>
      </c>
      <c r="B26" s="4">
        <v>428351</v>
      </c>
      <c r="C26" s="4">
        <v>401325</v>
      </c>
      <c r="D26" s="13">
        <f t="shared" si="1"/>
        <v>414838</v>
      </c>
    </row>
    <row r="27" spans="1:4" ht="12" customHeight="1" x14ac:dyDescent="0.25">
      <c r="A27" s="7" t="str">
        <f>'Pregnant Women Participating'!A27</f>
        <v>Georgia</v>
      </c>
      <c r="B27" s="4">
        <v>246790</v>
      </c>
      <c r="C27" s="4">
        <v>245011</v>
      </c>
      <c r="D27" s="13">
        <f t="shared" si="1"/>
        <v>245900.5</v>
      </c>
    </row>
    <row r="28" spans="1:4" ht="12" customHeight="1" x14ac:dyDescent="0.25">
      <c r="A28" s="7" t="str">
        <f>'Pregnant Women Participating'!A28</f>
        <v>Kentucky</v>
      </c>
      <c r="B28" s="4">
        <v>108645</v>
      </c>
      <c r="C28" s="4">
        <v>107604</v>
      </c>
      <c r="D28" s="13">
        <f t="shared" si="1"/>
        <v>108124.5</v>
      </c>
    </row>
    <row r="29" spans="1:4" ht="12" customHeight="1" x14ac:dyDescent="0.25">
      <c r="A29" s="7" t="str">
        <f>'Pregnant Women Participating'!A29</f>
        <v>Mississippi</v>
      </c>
      <c r="B29" s="4">
        <v>61478</v>
      </c>
      <c r="C29" s="4">
        <v>60024</v>
      </c>
      <c r="D29" s="13">
        <f t="shared" si="1"/>
        <v>60751</v>
      </c>
    </row>
    <row r="30" spans="1:4" ht="12" customHeight="1" x14ac:dyDescent="0.25">
      <c r="A30" s="7" t="str">
        <f>'Pregnant Women Participating'!A30</f>
        <v>North Carolina</v>
      </c>
      <c r="B30" s="4">
        <v>258406</v>
      </c>
      <c r="C30" s="4">
        <v>256621</v>
      </c>
      <c r="D30" s="13">
        <f t="shared" si="1"/>
        <v>257513.5</v>
      </c>
    </row>
    <row r="31" spans="1:4" ht="12" customHeight="1" x14ac:dyDescent="0.25">
      <c r="A31" s="7" t="str">
        <f>'Pregnant Women Participating'!A31</f>
        <v>South Carolina</v>
      </c>
      <c r="B31" s="4">
        <v>100782</v>
      </c>
      <c r="C31" s="4">
        <v>0</v>
      </c>
      <c r="D31" s="13">
        <f t="shared" si="1"/>
        <v>50391</v>
      </c>
    </row>
    <row r="32" spans="1:4" ht="12" customHeight="1" x14ac:dyDescent="0.25">
      <c r="A32" s="7" t="str">
        <f>'Pregnant Women Participating'!A32</f>
        <v>Tennessee</v>
      </c>
      <c r="B32" s="4">
        <v>148435</v>
      </c>
      <c r="C32" s="4">
        <v>147151</v>
      </c>
      <c r="D32" s="13">
        <f t="shared" si="1"/>
        <v>147793</v>
      </c>
    </row>
    <row r="33" spans="1:4" ht="12" customHeight="1" x14ac:dyDescent="0.25">
      <c r="A33" s="7" t="str">
        <f>'Pregnant Women Participating'!A33</f>
        <v>Choctaw Indians, MS</v>
      </c>
      <c r="B33" s="4">
        <v>782</v>
      </c>
      <c r="C33" s="4">
        <v>790</v>
      </c>
      <c r="D33" s="13">
        <f t="shared" si="1"/>
        <v>786</v>
      </c>
    </row>
    <row r="34" spans="1:4" ht="12" customHeight="1" x14ac:dyDescent="0.25">
      <c r="A34" s="7" t="str">
        <f>'Pregnant Women Participating'!A34</f>
        <v>Eastern Cherokee, NC</v>
      </c>
      <c r="B34" s="4">
        <v>480</v>
      </c>
      <c r="C34" s="4">
        <v>486</v>
      </c>
      <c r="D34" s="13">
        <f t="shared" si="1"/>
        <v>483</v>
      </c>
    </row>
    <row r="35" spans="1:4" s="17" customFormat="1" ht="24.75" customHeight="1" x14ac:dyDescent="0.25">
      <c r="A35" s="14" t="str">
        <f>'Pregnant Women Participating'!A35</f>
        <v>Southeast Region</v>
      </c>
      <c r="B35" s="15">
        <v>1467588</v>
      </c>
      <c r="C35" s="15">
        <v>1330556</v>
      </c>
      <c r="D35" s="16">
        <f t="shared" si="1"/>
        <v>1399072</v>
      </c>
    </row>
    <row r="36" spans="1:4" ht="12" customHeight="1" x14ac:dyDescent="0.25">
      <c r="A36" s="7" t="str">
        <f>'Pregnant Women Participating'!A36</f>
        <v>Illinois</v>
      </c>
      <c r="B36" s="4">
        <v>177167</v>
      </c>
      <c r="C36" s="4">
        <v>174656</v>
      </c>
      <c r="D36" s="13">
        <f t="shared" si="1"/>
        <v>175911.5</v>
      </c>
    </row>
    <row r="37" spans="1:4" ht="12" customHeight="1" x14ac:dyDescent="0.25">
      <c r="A37" s="7" t="str">
        <f>'Pregnant Women Participating'!A37</f>
        <v>Indiana</v>
      </c>
      <c r="B37" s="4">
        <v>157157</v>
      </c>
      <c r="C37" s="4">
        <v>155017</v>
      </c>
      <c r="D37" s="13">
        <f t="shared" si="1"/>
        <v>156087</v>
      </c>
    </row>
    <row r="38" spans="1:4" ht="12" customHeight="1" x14ac:dyDescent="0.25">
      <c r="A38" s="7" t="str">
        <f>'Pregnant Women Participating'!A38</f>
        <v>Iowa</v>
      </c>
      <c r="B38" s="4">
        <v>63136</v>
      </c>
      <c r="C38" s="4">
        <v>62803</v>
      </c>
      <c r="D38" s="13">
        <f t="shared" si="1"/>
        <v>62969.5</v>
      </c>
    </row>
    <row r="39" spans="1:4" ht="12" customHeight="1" x14ac:dyDescent="0.25">
      <c r="A39" s="7" t="str">
        <f>'Pregnant Women Participating'!A39</f>
        <v>Michigan</v>
      </c>
      <c r="B39" s="4">
        <v>188125</v>
      </c>
      <c r="C39" s="4">
        <v>187349</v>
      </c>
      <c r="D39" s="13">
        <f t="shared" si="1"/>
        <v>187737</v>
      </c>
    </row>
    <row r="40" spans="1:4" ht="12" customHeight="1" x14ac:dyDescent="0.25">
      <c r="A40" s="7" t="str">
        <f>'Pregnant Women Participating'!A40</f>
        <v>Minnesota</v>
      </c>
      <c r="B40" s="4">
        <v>102509</v>
      </c>
      <c r="C40" s="4">
        <v>101343</v>
      </c>
      <c r="D40" s="13">
        <f t="shared" si="1"/>
        <v>101926</v>
      </c>
    </row>
    <row r="41" spans="1:4" ht="12" customHeight="1" x14ac:dyDescent="0.25">
      <c r="A41" s="7" t="str">
        <f>'Pregnant Women Participating'!A41</f>
        <v>Ohio</v>
      </c>
      <c r="B41" s="4">
        <v>183855</v>
      </c>
      <c r="C41" s="4">
        <v>182005</v>
      </c>
      <c r="D41" s="13">
        <f t="shared" si="1"/>
        <v>182930</v>
      </c>
    </row>
    <row r="42" spans="1:4" ht="12" customHeight="1" x14ac:dyDescent="0.25">
      <c r="A42" s="7" t="str">
        <f>'Pregnant Women Participating'!A42</f>
        <v>Wisconsin</v>
      </c>
      <c r="B42" s="4">
        <v>94740</v>
      </c>
      <c r="C42" s="4">
        <v>93000</v>
      </c>
      <c r="D42" s="13">
        <f t="shared" si="1"/>
        <v>93870</v>
      </c>
    </row>
    <row r="43" spans="1:4" s="17" customFormat="1" ht="24.75" customHeight="1" x14ac:dyDescent="0.25">
      <c r="A43" s="14" t="str">
        <f>'Pregnant Women Participating'!A43</f>
        <v>Midwest Region</v>
      </c>
      <c r="B43" s="15">
        <v>966689</v>
      </c>
      <c r="C43" s="15">
        <v>956173</v>
      </c>
      <c r="D43" s="16">
        <f t="shared" si="1"/>
        <v>961431</v>
      </c>
    </row>
    <row r="44" spans="1:4" ht="12" customHeight="1" x14ac:dyDescent="0.25">
      <c r="A44" s="7" t="str">
        <f>'Pregnant Women Participating'!A44</f>
        <v>Arizona</v>
      </c>
      <c r="B44" s="4">
        <v>149743</v>
      </c>
      <c r="C44" s="4">
        <v>147651</v>
      </c>
      <c r="D44" s="13">
        <f t="shared" si="1"/>
        <v>148697</v>
      </c>
    </row>
    <row r="45" spans="1:4" ht="12" customHeight="1" x14ac:dyDescent="0.25">
      <c r="A45" s="7" t="str">
        <f>'Pregnant Women Participating'!A45</f>
        <v>Arkansas</v>
      </c>
      <c r="B45" s="4">
        <v>65737</v>
      </c>
      <c r="C45" s="4">
        <v>64687</v>
      </c>
      <c r="D45" s="13">
        <f t="shared" si="1"/>
        <v>65212</v>
      </c>
    </row>
    <row r="46" spans="1:4" ht="12" customHeight="1" x14ac:dyDescent="0.25">
      <c r="A46" s="7" t="str">
        <f>'Pregnant Women Participating'!A46</f>
        <v>Louisiana</v>
      </c>
      <c r="B46" s="4">
        <v>103682</v>
      </c>
      <c r="C46" s="4">
        <v>102083</v>
      </c>
      <c r="D46" s="13">
        <f t="shared" si="1"/>
        <v>102882.5</v>
      </c>
    </row>
    <row r="47" spans="1:4" ht="12" customHeight="1" x14ac:dyDescent="0.25">
      <c r="A47" s="7" t="str">
        <f>'Pregnant Women Participating'!A47</f>
        <v>New Mexico</v>
      </c>
      <c r="B47" s="4">
        <v>41688</v>
      </c>
      <c r="C47" s="4">
        <v>41151</v>
      </c>
      <c r="D47" s="13">
        <f t="shared" si="1"/>
        <v>41419.5</v>
      </c>
    </row>
    <row r="48" spans="1:4" ht="12" customHeight="1" x14ac:dyDescent="0.25">
      <c r="A48" s="7" t="str">
        <f>'Pregnant Women Participating'!A48</f>
        <v>Oklahoma</v>
      </c>
      <c r="B48" s="4">
        <v>75951</v>
      </c>
      <c r="C48" s="4">
        <v>74436</v>
      </c>
      <c r="D48" s="13">
        <f t="shared" si="1"/>
        <v>75193.5</v>
      </c>
    </row>
    <row r="49" spans="1:4" ht="12" customHeight="1" x14ac:dyDescent="0.25">
      <c r="A49" s="7" t="str">
        <f>'Pregnant Women Participating'!A49</f>
        <v>Texas</v>
      </c>
      <c r="B49" s="4">
        <v>808744</v>
      </c>
      <c r="C49" s="4">
        <v>798079</v>
      </c>
      <c r="D49" s="13">
        <f t="shared" si="1"/>
        <v>803411.5</v>
      </c>
    </row>
    <row r="50" spans="1:4" ht="12" customHeight="1" x14ac:dyDescent="0.25">
      <c r="A50" s="7" t="str">
        <f>'Pregnant Women Participating'!A50</f>
        <v>Utah</v>
      </c>
      <c r="B50" s="4">
        <v>49410</v>
      </c>
      <c r="C50" s="4">
        <v>48556</v>
      </c>
      <c r="D50" s="13">
        <f t="shared" si="1"/>
        <v>48983</v>
      </c>
    </row>
    <row r="51" spans="1:4" ht="12" customHeight="1" x14ac:dyDescent="0.25">
      <c r="A51" s="7" t="str">
        <f>'Pregnant Women Participating'!A51</f>
        <v>Inter-Tribal Council, AZ</v>
      </c>
      <c r="B51" s="4">
        <v>6531</v>
      </c>
      <c r="C51" s="4">
        <v>6267</v>
      </c>
      <c r="D51" s="13">
        <f t="shared" si="1"/>
        <v>6399</v>
      </c>
    </row>
    <row r="52" spans="1:4" ht="12" customHeight="1" x14ac:dyDescent="0.25">
      <c r="A52" s="7" t="str">
        <f>'Pregnant Women Participating'!A52</f>
        <v>Navajo Nation, AZ</v>
      </c>
      <c r="B52" s="4">
        <v>4303</v>
      </c>
      <c r="C52" s="4">
        <v>4031</v>
      </c>
      <c r="D52" s="13">
        <f t="shared" si="1"/>
        <v>4167</v>
      </c>
    </row>
    <row r="53" spans="1:4" ht="12" customHeight="1" x14ac:dyDescent="0.25">
      <c r="A53" s="7" t="str">
        <f>'Pregnant Women Participating'!A53</f>
        <v>Acoma, Canoncito &amp; Laguna, NM</v>
      </c>
      <c r="B53" s="4">
        <v>271</v>
      </c>
      <c r="C53" s="4">
        <v>286</v>
      </c>
      <c r="D53" s="13">
        <f t="shared" si="1"/>
        <v>278.5</v>
      </c>
    </row>
    <row r="54" spans="1:4" ht="12" customHeight="1" x14ac:dyDescent="0.25">
      <c r="A54" s="7" t="str">
        <f>'Pregnant Women Participating'!A54</f>
        <v>Eight Northern Pueblos, NM</v>
      </c>
      <c r="B54" s="4">
        <v>271</v>
      </c>
      <c r="C54" s="4">
        <v>282</v>
      </c>
      <c r="D54" s="13">
        <f t="shared" si="1"/>
        <v>276.5</v>
      </c>
    </row>
    <row r="55" spans="1:4" ht="12" customHeight="1" x14ac:dyDescent="0.25">
      <c r="A55" s="7" t="str">
        <f>'Pregnant Women Participating'!A55</f>
        <v>Five Sandoval Pueblos, NM</v>
      </c>
      <c r="B55" s="4">
        <v>152</v>
      </c>
      <c r="C55" s="4">
        <v>142</v>
      </c>
      <c r="D55" s="13">
        <f t="shared" si="1"/>
        <v>147</v>
      </c>
    </row>
    <row r="56" spans="1:4" ht="12" customHeight="1" x14ac:dyDescent="0.25">
      <c r="A56" s="7" t="str">
        <f>'Pregnant Women Participating'!A56</f>
        <v>Isleta Pueblo, NM</v>
      </c>
      <c r="B56" s="4">
        <v>1017</v>
      </c>
      <c r="C56" s="4">
        <v>945</v>
      </c>
      <c r="D56" s="13">
        <f t="shared" si="1"/>
        <v>981</v>
      </c>
    </row>
    <row r="57" spans="1:4" ht="12" customHeight="1" x14ac:dyDescent="0.25">
      <c r="A57" s="7" t="str">
        <f>'Pregnant Women Participating'!A57</f>
        <v>San Felipe Pueblo, NM</v>
      </c>
      <c r="B57" s="4">
        <v>255</v>
      </c>
      <c r="C57" s="4">
        <v>201</v>
      </c>
      <c r="D57" s="13">
        <f t="shared" si="1"/>
        <v>228</v>
      </c>
    </row>
    <row r="58" spans="1:4" ht="12" customHeight="1" x14ac:dyDescent="0.25">
      <c r="A58" s="7" t="str">
        <f>'Pregnant Women Participating'!A58</f>
        <v>Santo Domingo Tribe, NM</v>
      </c>
      <c r="B58" s="4">
        <v>132</v>
      </c>
      <c r="C58" s="4">
        <v>128</v>
      </c>
      <c r="D58" s="13">
        <f t="shared" si="1"/>
        <v>130</v>
      </c>
    </row>
    <row r="59" spans="1:4" ht="12" customHeight="1" x14ac:dyDescent="0.25">
      <c r="A59" s="7" t="str">
        <f>'Pregnant Women Participating'!A59</f>
        <v>Zuni Pueblo, NM</v>
      </c>
      <c r="B59" s="4">
        <v>441</v>
      </c>
      <c r="C59" s="4">
        <v>451</v>
      </c>
      <c r="D59" s="13">
        <f t="shared" si="1"/>
        <v>446</v>
      </c>
    </row>
    <row r="60" spans="1:4" ht="12" customHeight="1" x14ac:dyDescent="0.25">
      <c r="A60" s="7" t="str">
        <f>'Pregnant Women Participating'!A60</f>
        <v>Cherokee Nation, OK</v>
      </c>
      <c r="B60" s="4">
        <v>6285</v>
      </c>
      <c r="C60" s="4">
        <v>6165</v>
      </c>
      <c r="D60" s="13">
        <f t="shared" si="1"/>
        <v>6225</v>
      </c>
    </row>
    <row r="61" spans="1:4" ht="12" customHeight="1" x14ac:dyDescent="0.25">
      <c r="A61" s="7" t="str">
        <f>'Pregnant Women Participating'!A61</f>
        <v>Chickasaw Nation, OK</v>
      </c>
      <c r="B61" s="4">
        <v>3886</v>
      </c>
      <c r="C61" s="4">
        <v>3714</v>
      </c>
      <c r="D61" s="13">
        <f t="shared" si="1"/>
        <v>3800</v>
      </c>
    </row>
    <row r="62" spans="1:4" ht="12" customHeight="1" x14ac:dyDescent="0.25">
      <c r="A62" s="7" t="str">
        <f>'Pregnant Women Participating'!A62</f>
        <v>Choctaw Nation, OK</v>
      </c>
      <c r="B62" s="4">
        <v>4909</v>
      </c>
      <c r="C62" s="4">
        <v>4887</v>
      </c>
      <c r="D62" s="13">
        <f t="shared" si="1"/>
        <v>4898</v>
      </c>
    </row>
    <row r="63" spans="1:4" ht="12" customHeight="1" x14ac:dyDescent="0.25">
      <c r="A63" s="7" t="str">
        <f>'Pregnant Women Participating'!A63</f>
        <v>Citizen Potawatomi Nation, OK</v>
      </c>
      <c r="B63" s="4">
        <v>1340</v>
      </c>
      <c r="C63" s="4">
        <v>1299</v>
      </c>
      <c r="D63" s="13">
        <f t="shared" si="1"/>
        <v>1319.5</v>
      </c>
    </row>
    <row r="64" spans="1:4" ht="12" customHeight="1" x14ac:dyDescent="0.25">
      <c r="A64" s="7" t="str">
        <f>'Pregnant Women Participating'!A64</f>
        <v>Inter-Tribal Council, OK</v>
      </c>
      <c r="B64" s="4">
        <v>601</v>
      </c>
      <c r="C64" s="4">
        <v>575</v>
      </c>
      <c r="D64" s="13">
        <f t="shared" si="1"/>
        <v>588</v>
      </c>
    </row>
    <row r="65" spans="1:4" ht="12" customHeight="1" x14ac:dyDescent="0.25">
      <c r="A65" s="7" t="str">
        <f>'Pregnant Women Participating'!A65</f>
        <v>Muscogee Creek Nation, OK</v>
      </c>
      <c r="B65" s="4">
        <v>2281</v>
      </c>
      <c r="C65" s="4">
        <v>2220</v>
      </c>
      <c r="D65" s="13">
        <f t="shared" si="1"/>
        <v>2250.5</v>
      </c>
    </row>
    <row r="66" spans="1:4" ht="12" customHeight="1" x14ac:dyDescent="0.25">
      <c r="A66" s="7" t="str">
        <f>'Pregnant Women Participating'!A66</f>
        <v>Osage Tribal Council, OK</v>
      </c>
      <c r="B66" s="4">
        <v>3317</v>
      </c>
      <c r="C66" s="4">
        <v>3202</v>
      </c>
      <c r="D66" s="13">
        <f t="shared" si="1"/>
        <v>3259.5</v>
      </c>
    </row>
    <row r="67" spans="1:4" ht="12" customHeight="1" x14ac:dyDescent="0.25">
      <c r="A67" s="7" t="str">
        <f>'Pregnant Women Participating'!A67</f>
        <v>Otoe-Missouria Tribe, OK</v>
      </c>
      <c r="B67" s="4">
        <v>377</v>
      </c>
      <c r="C67" s="4">
        <v>348</v>
      </c>
      <c r="D67" s="13">
        <f t="shared" si="1"/>
        <v>362.5</v>
      </c>
    </row>
    <row r="68" spans="1:4" ht="12" customHeight="1" x14ac:dyDescent="0.25">
      <c r="A68" s="7" t="str">
        <f>'Pregnant Women Participating'!A68</f>
        <v>Wichita, Caddo &amp; Delaware (WCD), OK</v>
      </c>
      <c r="B68" s="4">
        <v>3964</v>
      </c>
      <c r="C68" s="4">
        <v>3868</v>
      </c>
      <c r="D68" s="13">
        <f t="shared" si="1"/>
        <v>3916</v>
      </c>
    </row>
    <row r="69" spans="1:4" s="17" customFormat="1" ht="24.75" customHeight="1" x14ac:dyDescent="0.25">
      <c r="A69" s="14" t="str">
        <f>'Pregnant Women Participating'!A69</f>
        <v>Southwest Region</v>
      </c>
      <c r="B69" s="15">
        <v>1335288</v>
      </c>
      <c r="C69" s="15">
        <v>1315654</v>
      </c>
      <c r="D69" s="16">
        <f t="shared" si="1"/>
        <v>1325471</v>
      </c>
    </row>
    <row r="70" spans="1:4" ht="12" customHeight="1" x14ac:dyDescent="0.25">
      <c r="A70" s="7" t="str">
        <f>'Pregnant Women Participating'!A70</f>
        <v>Colorado</v>
      </c>
      <c r="B70" s="13">
        <v>95922</v>
      </c>
      <c r="C70" s="4">
        <v>95095</v>
      </c>
      <c r="D70" s="13">
        <f t="shared" si="1"/>
        <v>95508.5</v>
      </c>
    </row>
    <row r="71" spans="1:4" ht="12" customHeight="1" x14ac:dyDescent="0.25">
      <c r="A71" s="7" t="str">
        <f>'Pregnant Women Participating'!A71</f>
        <v>Kansas</v>
      </c>
      <c r="B71" s="13">
        <v>50068</v>
      </c>
      <c r="C71" s="4">
        <v>48832</v>
      </c>
      <c r="D71" s="13">
        <f t="shared" si="1"/>
        <v>49450</v>
      </c>
    </row>
    <row r="72" spans="1:4" ht="12" customHeight="1" x14ac:dyDescent="0.25">
      <c r="A72" s="7" t="str">
        <f>'Pregnant Women Participating'!A72</f>
        <v>Missouri</v>
      </c>
      <c r="B72" s="13">
        <v>98703</v>
      </c>
      <c r="C72" s="4">
        <v>96614</v>
      </c>
      <c r="D72" s="13">
        <f t="shared" si="1"/>
        <v>97658.5</v>
      </c>
    </row>
    <row r="73" spans="1:4" ht="12" customHeight="1" x14ac:dyDescent="0.25">
      <c r="A73" s="7" t="str">
        <f>'Pregnant Women Participating'!A73</f>
        <v>Montana</v>
      </c>
      <c r="B73" s="13">
        <v>13388</v>
      </c>
      <c r="C73" s="4">
        <v>13248</v>
      </c>
      <c r="D73" s="13">
        <f t="shared" si="1"/>
        <v>13318</v>
      </c>
    </row>
    <row r="74" spans="1:4" ht="12" customHeight="1" x14ac:dyDescent="0.25">
      <c r="A74" s="7" t="str">
        <f>'Pregnant Women Participating'!A74</f>
        <v>Nebraska</v>
      </c>
      <c r="B74" s="13">
        <v>37717</v>
      </c>
      <c r="C74" s="4">
        <v>37530</v>
      </c>
      <c r="D74" s="13">
        <f t="shared" si="1"/>
        <v>37623.5</v>
      </c>
    </row>
    <row r="75" spans="1:4" ht="12" customHeight="1" x14ac:dyDescent="0.25">
      <c r="A75" s="7" t="str">
        <f>'Pregnant Women Participating'!A75</f>
        <v>North Dakota</v>
      </c>
      <c r="B75" s="13">
        <v>10247</v>
      </c>
      <c r="C75" s="4">
        <v>10135</v>
      </c>
      <c r="D75" s="13">
        <f t="shared" si="1"/>
        <v>10191</v>
      </c>
    </row>
    <row r="76" spans="1:4" ht="12" customHeight="1" x14ac:dyDescent="0.25">
      <c r="A76" s="7" t="str">
        <f>'Pregnant Women Participating'!A76</f>
        <v>South Dakota</v>
      </c>
      <c r="B76" s="13">
        <v>13950</v>
      </c>
      <c r="C76" s="4">
        <v>13799</v>
      </c>
      <c r="D76" s="13">
        <f t="shared" si="1"/>
        <v>13874.5</v>
      </c>
    </row>
    <row r="77" spans="1:4" ht="12" customHeight="1" x14ac:dyDescent="0.25">
      <c r="A77" s="7" t="str">
        <f>'Pregnant Women Participating'!A77</f>
        <v>Wyoming</v>
      </c>
      <c r="B77" s="13">
        <v>7981</v>
      </c>
      <c r="C77" s="4">
        <v>7992</v>
      </c>
      <c r="D77" s="13">
        <f t="shared" si="1"/>
        <v>7986.5</v>
      </c>
    </row>
    <row r="78" spans="1:4" ht="12" customHeight="1" x14ac:dyDescent="0.25">
      <c r="A78" s="7" t="str">
        <f>'Pregnant Women Participating'!A78</f>
        <v>Ute Mountain Ute Tribe, CO</v>
      </c>
      <c r="B78" s="13">
        <v>146</v>
      </c>
      <c r="C78" s="4">
        <v>151</v>
      </c>
      <c r="D78" s="13">
        <f t="shared" si="1"/>
        <v>148.5</v>
      </c>
    </row>
    <row r="79" spans="1:4" ht="12" customHeight="1" x14ac:dyDescent="0.25">
      <c r="A79" s="7" t="str">
        <f>'Pregnant Women Participating'!A79</f>
        <v>Omaha Sioux, NE</v>
      </c>
      <c r="B79" s="13">
        <v>237</v>
      </c>
      <c r="C79" s="4">
        <v>237</v>
      </c>
      <c r="D79" s="13">
        <f t="shared" si="1"/>
        <v>237</v>
      </c>
    </row>
    <row r="80" spans="1:4" ht="12" customHeight="1" x14ac:dyDescent="0.25">
      <c r="A80" s="7" t="str">
        <f>'Pregnant Women Participating'!A80</f>
        <v>Santee Sioux, NE</v>
      </c>
      <c r="B80" s="13">
        <v>60</v>
      </c>
      <c r="C80" s="4">
        <v>64</v>
      </c>
      <c r="D80" s="13">
        <f t="shared" si="1"/>
        <v>62</v>
      </c>
    </row>
    <row r="81" spans="1:4" ht="12" customHeight="1" x14ac:dyDescent="0.25">
      <c r="A81" s="7" t="str">
        <f>'Pregnant Women Participating'!A81</f>
        <v>Winnebago Tribe, NE</v>
      </c>
      <c r="B81" s="13">
        <v>148</v>
      </c>
      <c r="C81" s="4">
        <v>138</v>
      </c>
      <c r="D81" s="13">
        <f t="shared" si="1"/>
        <v>143</v>
      </c>
    </row>
    <row r="82" spans="1:4" ht="12" customHeight="1" x14ac:dyDescent="0.25">
      <c r="A82" s="7" t="str">
        <f>'Pregnant Women Participating'!A82</f>
        <v>Standing Rock Sioux Tribe, ND</v>
      </c>
      <c r="B82" s="13">
        <v>235</v>
      </c>
      <c r="C82" s="4">
        <v>229</v>
      </c>
      <c r="D82" s="13">
        <f t="shared" si="1"/>
        <v>232</v>
      </c>
    </row>
    <row r="83" spans="1:4" ht="12" customHeight="1" x14ac:dyDescent="0.25">
      <c r="A83" s="7" t="str">
        <f>'Pregnant Women Participating'!A83</f>
        <v>Three Affiliated Tribes, ND</v>
      </c>
      <c r="B83" s="13">
        <v>96</v>
      </c>
      <c r="C83" s="4">
        <v>92</v>
      </c>
      <c r="D83" s="13">
        <f t="shared" si="1"/>
        <v>94</v>
      </c>
    </row>
    <row r="84" spans="1:4" ht="12" customHeight="1" x14ac:dyDescent="0.25">
      <c r="A84" s="7" t="str">
        <f>'Pregnant Women Participating'!A84</f>
        <v>Cheyenne River Sioux, SD</v>
      </c>
      <c r="B84" s="13">
        <v>473</v>
      </c>
      <c r="C84" s="4">
        <v>600</v>
      </c>
      <c r="D84" s="13">
        <f t="shared" si="1"/>
        <v>536.5</v>
      </c>
    </row>
    <row r="85" spans="1:4" ht="12" customHeight="1" x14ac:dyDescent="0.25">
      <c r="A85" s="7" t="str">
        <f>'Pregnant Women Participating'!A85</f>
        <v>Rosebud Sioux, SD</v>
      </c>
      <c r="B85" s="13">
        <v>780</v>
      </c>
      <c r="C85" s="4">
        <v>739</v>
      </c>
      <c r="D85" s="13">
        <f t="shared" si="1"/>
        <v>759.5</v>
      </c>
    </row>
    <row r="86" spans="1:4" ht="12" customHeight="1" x14ac:dyDescent="0.25">
      <c r="A86" s="7" t="str">
        <f>'Pregnant Women Participating'!A86</f>
        <v>Northern Arapahoe, WY</v>
      </c>
      <c r="B86" s="13">
        <v>213</v>
      </c>
      <c r="C86" s="4">
        <v>209</v>
      </c>
      <c r="D86" s="13">
        <f t="shared" si="1"/>
        <v>211</v>
      </c>
    </row>
    <row r="87" spans="1:4" ht="12" customHeight="1" x14ac:dyDescent="0.25">
      <c r="A87" s="7" t="str">
        <f>'Pregnant Women Participating'!A87</f>
        <v>Shoshone Tribe, WY</v>
      </c>
      <c r="B87" s="13">
        <v>92</v>
      </c>
      <c r="C87" s="4">
        <v>82</v>
      </c>
      <c r="D87" s="13">
        <f t="shared" si="1"/>
        <v>87</v>
      </c>
    </row>
    <row r="88" spans="1:4" s="17" customFormat="1" ht="24.75" customHeight="1" x14ac:dyDescent="0.25">
      <c r="A88" s="14" t="str">
        <f>'Pregnant Women Participating'!A88</f>
        <v>Mountain Plains</v>
      </c>
      <c r="B88" s="15">
        <v>330456</v>
      </c>
      <c r="C88" s="15">
        <v>325786</v>
      </c>
      <c r="D88" s="16">
        <f t="shared" si="1"/>
        <v>328121</v>
      </c>
    </row>
    <row r="89" spans="1:4" ht="12" customHeight="1" x14ac:dyDescent="0.25">
      <c r="A89" s="8" t="str">
        <f>'Pregnant Women Participating'!A89</f>
        <v>Alaska</v>
      </c>
      <c r="B89" s="13">
        <v>14508</v>
      </c>
      <c r="C89" s="4">
        <v>14327</v>
      </c>
      <c r="D89" s="13">
        <f t="shared" si="1"/>
        <v>14417.5</v>
      </c>
    </row>
    <row r="90" spans="1:4" ht="12" customHeight="1" x14ac:dyDescent="0.25">
      <c r="A90" s="8" t="str">
        <f>'Pregnant Women Participating'!A90</f>
        <v>American Samoa</v>
      </c>
      <c r="B90" s="13">
        <v>4035</v>
      </c>
      <c r="C90" s="4">
        <v>3992</v>
      </c>
      <c r="D90" s="13">
        <f t="shared" si="1"/>
        <v>4013.5</v>
      </c>
    </row>
    <row r="91" spans="1:4" ht="12" customHeight="1" x14ac:dyDescent="0.25">
      <c r="A91" s="8" t="str">
        <f>'Pregnant Women Participating'!A91</f>
        <v>California</v>
      </c>
      <c r="B91" s="13">
        <v>1010777</v>
      </c>
      <c r="C91" s="4">
        <v>1000366</v>
      </c>
      <c r="D91" s="13">
        <f t="shared" si="1"/>
        <v>1005571.5</v>
      </c>
    </row>
    <row r="92" spans="1:4" ht="12" customHeight="1" x14ac:dyDescent="0.25">
      <c r="A92" s="8" t="str">
        <f>'Pregnant Women Participating'!A92</f>
        <v>Guam</v>
      </c>
      <c r="B92" s="13">
        <v>6519</v>
      </c>
      <c r="C92" s="4">
        <v>6432</v>
      </c>
      <c r="D92" s="13">
        <f t="shared" si="1"/>
        <v>6475.5</v>
      </c>
    </row>
    <row r="93" spans="1:4" ht="12" customHeight="1" x14ac:dyDescent="0.25">
      <c r="A93" s="8" t="str">
        <f>'Pregnant Women Participating'!A93</f>
        <v>Hawaii</v>
      </c>
      <c r="B93" s="13">
        <v>25648</v>
      </c>
      <c r="C93" s="4">
        <v>25144</v>
      </c>
      <c r="D93" s="13">
        <f t="shared" si="1"/>
        <v>25396</v>
      </c>
    </row>
    <row r="94" spans="1:4" ht="12" customHeight="1" x14ac:dyDescent="0.25">
      <c r="A94" s="8" t="str">
        <f>'Pregnant Women Participating'!A94</f>
        <v>Idaho</v>
      </c>
      <c r="B94" s="13">
        <v>32380</v>
      </c>
      <c r="C94" s="4">
        <v>32200</v>
      </c>
      <c r="D94" s="13">
        <f t="shared" si="1"/>
        <v>32290</v>
      </c>
    </row>
    <row r="95" spans="1:4" ht="12" customHeight="1" x14ac:dyDescent="0.25">
      <c r="A95" s="8" t="str">
        <f>'Pregnant Women Participating'!A95</f>
        <v>Nevada</v>
      </c>
      <c r="B95" s="13">
        <v>56100</v>
      </c>
      <c r="C95" s="4">
        <v>55317</v>
      </c>
      <c r="D95" s="13">
        <f t="shared" si="1"/>
        <v>55708.5</v>
      </c>
    </row>
    <row r="96" spans="1:4" ht="12" customHeight="1" x14ac:dyDescent="0.25">
      <c r="A96" s="8" t="str">
        <f>'Pregnant Women Participating'!A96</f>
        <v>Oregon</v>
      </c>
      <c r="B96" s="13">
        <v>80756</v>
      </c>
      <c r="C96" s="4">
        <v>80107</v>
      </c>
      <c r="D96" s="13">
        <f t="shared" si="1"/>
        <v>80431.5</v>
      </c>
    </row>
    <row r="97" spans="1:4" ht="12" customHeight="1" x14ac:dyDescent="0.25">
      <c r="A97" s="8" t="str">
        <f>'Pregnant Women Participating'!A97</f>
        <v>Washington</v>
      </c>
      <c r="B97" s="13">
        <v>138901</v>
      </c>
      <c r="C97" s="4">
        <v>137959</v>
      </c>
      <c r="D97" s="13">
        <f t="shared" si="1"/>
        <v>138430</v>
      </c>
    </row>
    <row r="98" spans="1:4" ht="12" customHeight="1" x14ac:dyDescent="0.25">
      <c r="A98" s="8" t="str">
        <f>'Pregnant Women Participating'!A98</f>
        <v>Northern Marianas</v>
      </c>
      <c r="B98" s="13">
        <v>2656</v>
      </c>
      <c r="C98" s="4">
        <v>2624</v>
      </c>
      <c r="D98" s="13">
        <f t="shared" si="1"/>
        <v>2640</v>
      </c>
    </row>
    <row r="99" spans="1:4" ht="12" customHeight="1" x14ac:dyDescent="0.25">
      <c r="A99" s="8" t="str">
        <f>'Pregnant Women Participating'!A99</f>
        <v>Inter-Tribal Council, NV</v>
      </c>
      <c r="B99" s="13">
        <v>426</v>
      </c>
      <c r="C99" s="4">
        <v>419</v>
      </c>
      <c r="D99" s="13">
        <f t="shared" si="1"/>
        <v>422.5</v>
      </c>
    </row>
    <row r="100" spans="1:4" s="17" customFormat="1" ht="24.75" customHeight="1" x14ac:dyDescent="0.25">
      <c r="A100" s="14" t="str">
        <f>'Pregnant Women Participating'!A100</f>
        <v>Western Region</v>
      </c>
      <c r="B100" s="15">
        <v>1372706</v>
      </c>
      <c r="C100" s="15">
        <v>1358887</v>
      </c>
      <c r="D100" s="16">
        <f t="shared" si="1"/>
        <v>1365796.5</v>
      </c>
    </row>
    <row r="101" spans="1:4" s="25" customFormat="1" ht="16.5" customHeight="1" thickBot="1" x14ac:dyDescent="0.3">
      <c r="A101" s="22" t="str">
        <f>'Pregnant Women Participating'!A101</f>
        <v>TOTAL</v>
      </c>
      <c r="B101" s="23">
        <v>6907652</v>
      </c>
      <c r="C101" s="24">
        <v>6709179</v>
      </c>
      <c r="D101" s="23">
        <f t="shared" si="1"/>
        <v>6808415.5</v>
      </c>
    </row>
    <row r="102" spans="1:4" ht="12.75" customHeight="1" thickTop="1" x14ac:dyDescent="0.25">
      <c r="A102" s="9"/>
    </row>
    <row r="103" spans="1:4" x14ac:dyDescent="0.25">
      <c r="A103" s="9"/>
    </row>
    <row r="104" spans="1:4" s="27" customFormat="1" ht="13" x14ac:dyDescent="0.3">
      <c r="A104" s="26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D176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3" width="11.6328125" style="5" customWidth="1"/>
    <col min="4" max="4" width="13.6328125" style="5" customWidth="1"/>
    <col min="5" max="16384" width="9.08984375" style="3"/>
  </cols>
  <sheetData>
    <row r="1" spans="1:4" ht="12" customHeight="1" x14ac:dyDescent="0.3">
      <c r="A1" s="10" t="s">
        <v>5</v>
      </c>
      <c r="B1" s="32"/>
      <c r="C1" s="32"/>
    </row>
    <row r="2" spans="1:4" ht="12" customHeight="1" x14ac:dyDescent="0.3">
      <c r="A2" s="10" t="str">
        <f>'Pregnant Women Participating'!A2</f>
        <v>FISCAL YEAR 2025</v>
      </c>
      <c r="B2" s="32"/>
      <c r="C2" s="32"/>
    </row>
    <row r="3" spans="1:4" ht="12" customHeight="1" x14ac:dyDescent="0.25">
      <c r="A3" s="1" t="str">
        <f>'Pregnant Women Participating'!A3</f>
        <v>Data as of February 14, 2025</v>
      </c>
      <c r="B3" s="32"/>
      <c r="C3" s="32"/>
    </row>
    <row r="4" spans="1:4" ht="12" customHeight="1" x14ac:dyDescent="0.25">
      <c r="A4" s="2"/>
      <c r="B4" s="32"/>
      <c r="C4" s="32"/>
    </row>
    <row r="5" spans="1:4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33" t="s">
        <v>22</v>
      </c>
    </row>
    <row r="6" spans="1:4" ht="12" customHeight="1" x14ac:dyDescent="0.25">
      <c r="A6" s="7" t="str">
        <f>'Pregnant Women Participating'!A6</f>
        <v>Connecticut</v>
      </c>
      <c r="B6" s="34">
        <v>60.248699999999999</v>
      </c>
      <c r="C6" s="35">
        <v>62.2926</v>
      </c>
      <c r="D6" s="34">
        <f>IF(SUM('Total Number of Participants'!B6:C6)&gt;0,'Food Costs'!D6/SUM('Total Number of Participants'!B6:C6)," ")</f>
        <v>61.266500956022945</v>
      </c>
    </row>
    <row r="7" spans="1:4" ht="12" customHeight="1" x14ac:dyDescent="0.25">
      <c r="A7" s="7" t="str">
        <f>'Pregnant Women Participating'!A7</f>
        <v>Maine</v>
      </c>
      <c r="B7" s="34">
        <v>58.792099999999998</v>
      </c>
      <c r="C7" s="35">
        <v>50.915399999999998</v>
      </c>
      <c r="D7" s="34">
        <f>IF(SUM('Total Number of Participants'!B7:C7)&gt;0,'Food Costs'!D7/SUM('Total Number of Participants'!B7:C7)," ")</f>
        <v>54.871697813542276</v>
      </c>
    </row>
    <row r="8" spans="1:4" ht="12" customHeight="1" x14ac:dyDescent="0.25">
      <c r="A8" s="7" t="str">
        <f>'Pregnant Women Participating'!A8</f>
        <v>Massachusetts</v>
      </c>
      <c r="B8" s="34">
        <v>55.961100000000002</v>
      </c>
      <c r="C8" s="35">
        <v>54.956699999999998</v>
      </c>
      <c r="D8" s="34">
        <f>IF(SUM('Total Number of Participants'!B8:C8)&gt;0,'Food Costs'!D8/SUM('Total Number of Participants'!B8:C8)," ")</f>
        <v>55.46021845276735</v>
      </c>
    </row>
    <row r="9" spans="1:4" ht="12" customHeight="1" x14ac:dyDescent="0.25">
      <c r="A9" s="7" t="str">
        <f>'Pregnant Women Participating'!A9</f>
        <v>New Hampshire</v>
      </c>
      <c r="B9" s="34">
        <v>49.526200000000003</v>
      </c>
      <c r="C9" s="35">
        <v>49.326799999999999</v>
      </c>
      <c r="D9" s="34">
        <f>IF(SUM('Total Number of Participants'!B9:C9)&gt;0,'Food Costs'!D9/SUM('Total Number of Participants'!B9:C9)," ")</f>
        <v>49.426885166105542</v>
      </c>
    </row>
    <row r="10" spans="1:4" ht="12" customHeight="1" x14ac:dyDescent="0.25">
      <c r="A10" s="7" t="str">
        <f>'Pregnant Women Participating'!A10</f>
        <v>New York</v>
      </c>
      <c r="B10" s="34">
        <v>78.586600000000004</v>
      </c>
      <c r="C10" s="35">
        <v>77.365799999999993</v>
      </c>
      <c r="D10" s="34">
        <f>IF(SUM('Total Number of Participants'!B10:C10)&gt;0,'Food Costs'!D10/SUM('Total Number of Participants'!B10:C10)," ")</f>
        <v>77.977580502389557</v>
      </c>
    </row>
    <row r="11" spans="1:4" ht="12" customHeight="1" x14ac:dyDescent="0.25">
      <c r="A11" s="7" t="str">
        <f>'Pregnant Women Participating'!A11</f>
        <v>Rhode Island</v>
      </c>
      <c r="B11" s="34">
        <v>60.053600000000003</v>
      </c>
      <c r="C11" s="35">
        <v>60.487900000000003</v>
      </c>
      <c r="D11" s="34">
        <f>IF(SUM('Total Number of Participants'!B11:C11)&gt;0,'Food Costs'!D11/SUM('Total Number of Participants'!B11:C11)," ")</f>
        <v>60.270366612739586</v>
      </c>
    </row>
    <row r="12" spans="1:4" ht="12" customHeight="1" x14ac:dyDescent="0.25">
      <c r="A12" s="7" t="str">
        <f>'Pregnant Women Participating'!A12</f>
        <v>Vermont</v>
      </c>
      <c r="B12" s="34">
        <v>60.959400000000002</v>
      </c>
      <c r="C12" s="35">
        <v>60.711799999999997</v>
      </c>
      <c r="D12" s="34">
        <f>IF(SUM('Total Number of Participants'!B12:C12)&gt;0,'Food Costs'!D12/SUM('Total Number of Participants'!B12:C12)," ")</f>
        <v>60.835336305485562</v>
      </c>
    </row>
    <row r="13" spans="1:4" ht="12" customHeight="1" x14ac:dyDescent="0.25">
      <c r="A13" s="7" t="str">
        <f>'Pregnant Women Participating'!A13</f>
        <v>Virgin Islands</v>
      </c>
      <c r="B13" s="34">
        <v>61.7376</v>
      </c>
      <c r="C13" s="35">
        <v>108.35080000000001</v>
      </c>
      <c r="D13" s="34">
        <f>IF(SUM('Total Number of Participants'!B13:C13)&gt;0,'Food Costs'!D13/SUM('Total Number of Participants'!B13:C13)," ")</f>
        <v>84.748094586671883</v>
      </c>
    </row>
    <row r="14" spans="1:4" ht="12" customHeight="1" x14ac:dyDescent="0.25">
      <c r="A14" s="7" t="str">
        <f>'Pregnant Women Participating'!A14</f>
        <v>Pleasant Point, ME</v>
      </c>
      <c r="B14" s="34">
        <v>153.13159999999999</v>
      </c>
      <c r="C14" s="35">
        <v>161.63890000000001</v>
      </c>
      <c r="D14" s="34">
        <f>IF(SUM('Total Number of Participants'!B14:C14)&gt;0,'Food Costs'!D14/SUM('Total Number of Participants'!B14:C14)," ")</f>
        <v>157.27027027027026</v>
      </c>
    </row>
    <row r="15" spans="1:4" s="17" customFormat="1" ht="24.75" customHeight="1" x14ac:dyDescent="0.25">
      <c r="A15" s="14" t="str">
        <f>'Pregnant Women Participating'!A15</f>
        <v>Northeast Region</v>
      </c>
      <c r="B15" s="36">
        <v>71.242000000000004</v>
      </c>
      <c r="C15" s="37">
        <v>70.385300000000001</v>
      </c>
      <c r="D15" s="41">
        <f>IF(SUM('Total Number of Participants'!B15:C15)&gt;0,'Food Costs'!D15/SUM('Total Number of Participants'!B15:C15)," ")</f>
        <v>70.814721558283566</v>
      </c>
    </row>
    <row r="16" spans="1:4" ht="12" customHeight="1" x14ac:dyDescent="0.25">
      <c r="A16" s="7" t="str">
        <f>'Pregnant Women Participating'!A16</f>
        <v>Delaware</v>
      </c>
      <c r="B16" s="35">
        <v>21.650400000000001</v>
      </c>
      <c r="C16" s="35">
        <v>17.602599999999999</v>
      </c>
      <c r="D16" s="34">
        <f>IF(SUM('Total Number of Participants'!B16:C16)&gt;0,'Food Costs'!D16/SUM('Total Number of Participants'!B16:C16)," ")</f>
        <v>19.649144046557069</v>
      </c>
    </row>
    <row r="17" spans="1:4" ht="12" customHeight="1" x14ac:dyDescent="0.25">
      <c r="A17" s="7" t="str">
        <f>'Pregnant Women Participating'!A17</f>
        <v>District of Columbia</v>
      </c>
      <c r="B17" s="35">
        <v>54.368699999999997</v>
      </c>
      <c r="C17" s="35">
        <v>77.768699999999995</v>
      </c>
      <c r="D17" s="34">
        <f>IF(SUM('Total Number of Participants'!B17:C17)&gt;0,'Food Costs'!D17/SUM('Total Number of Participants'!B17:C17)," ")</f>
        <v>66.053745408081781</v>
      </c>
    </row>
    <row r="18" spans="1:4" ht="12" customHeight="1" x14ac:dyDescent="0.25">
      <c r="A18" s="7" t="str">
        <f>'Pregnant Women Participating'!A18</f>
        <v>Maryland</v>
      </c>
      <c r="B18" s="35">
        <v>61.542700000000004</v>
      </c>
      <c r="C18" s="35">
        <v>82.319299999999998</v>
      </c>
      <c r="D18" s="34">
        <f>IF(SUM('Total Number of Participants'!B18:C18)&gt;0,'Food Costs'!D18/SUM('Total Number of Participants'!B18:C18)," ")</f>
        <v>71.865485537774831</v>
      </c>
    </row>
    <row r="19" spans="1:4" ht="12" customHeight="1" x14ac:dyDescent="0.25">
      <c r="A19" s="7" t="str">
        <f>'Pregnant Women Participating'!A19</f>
        <v>New Jersey</v>
      </c>
      <c r="B19" s="35">
        <v>83.467399999999998</v>
      </c>
      <c r="C19" s="35">
        <v>83.439499999999995</v>
      </c>
      <c r="D19" s="34">
        <f>IF(SUM('Total Number of Participants'!B19:C19)&gt;0,'Food Costs'!D19/SUM('Total Number of Participants'!B19:C19)," ")</f>
        <v>83.453494764914751</v>
      </c>
    </row>
    <row r="20" spans="1:4" ht="12" customHeight="1" x14ac:dyDescent="0.25">
      <c r="A20" s="7" t="str">
        <f>'Pregnant Women Participating'!A20</f>
        <v>Pennsylvania</v>
      </c>
      <c r="B20" s="35">
        <v>50.066499999999998</v>
      </c>
      <c r="C20" s="35">
        <v>67.764399999999995</v>
      </c>
      <c r="D20" s="34">
        <f>IF(SUM('Total Number of Participants'!B20:C20)&gt;0,'Food Costs'!D20/SUM('Total Number of Participants'!B20:C20)," ")</f>
        <v>58.864744521022402</v>
      </c>
    </row>
    <row r="21" spans="1:4" ht="12" customHeight="1" x14ac:dyDescent="0.25">
      <c r="A21" s="7" t="str">
        <f>'Pregnant Women Participating'!A21</f>
        <v>Puerto Rico</v>
      </c>
      <c r="B21" s="35">
        <v>161.8854</v>
      </c>
      <c r="C21" s="35">
        <v>157.9333</v>
      </c>
      <c r="D21" s="34">
        <f>IF(SUM('Total Number of Participants'!B21:C21)&gt;0,'Food Costs'!D21/SUM('Total Number of Participants'!B21:C21)," ")</f>
        <v>159.92717447983819</v>
      </c>
    </row>
    <row r="22" spans="1:4" ht="12" customHeight="1" x14ac:dyDescent="0.25">
      <c r="A22" s="7" t="str">
        <f>'Pregnant Women Participating'!A22</f>
        <v>Virginia</v>
      </c>
      <c r="B22" s="35">
        <v>33.226199999999999</v>
      </c>
      <c r="C22" s="35">
        <v>76.4131</v>
      </c>
      <c r="D22" s="34">
        <f>IF(SUM('Total Number of Participants'!B22:C22)&gt;0,'Food Costs'!D22/SUM('Total Number of Participants'!B22:C22)," ")</f>
        <v>54.585841785940175</v>
      </c>
    </row>
    <row r="23" spans="1:4" ht="12" customHeight="1" x14ac:dyDescent="0.25">
      <c r="A23" s="7" t="str">
        <f>'Pregnant Women Participating'!A23</f>
        <v>West Virginia</v>
      </c>
      <c r="B23" s="35">
        <v>57.024799999999999</v>
      </c>
      <c r="C23" s="35">
        <v>56.397399999999998</v>
      </c>
      <c r="D23" s="34">
        <f>IF(SUM('Total Number of Participants'!B23:C23)&gt;0,'Food Costs'!D23/SUM('Total Number of Participants'!B23:C23)," ")</f>
        <v>56.712788961899577</v>
      </c>
    </row>
    <row r="24" spans="1:4" s="17" customFormat="1" ht="24.75" customHeight="1" x14ac:dyDescent="0.25">
      <c r="A24" s="14" t="str">
        <f>'Pregnant Women Participating'!A24</f>
        <v>Mid-Atlantic Region</v>
      </c>
      <c r="B24" s="37">
        <v>69.677000000000007</v>
      </c>
      <c r="C24" s="37">
        <v>83.580200000000005</v>
      </c>
      <c r="D24" s="41">
        <f>IF(SUM('Total Number of Participants'!B24:C24)&gt;0,'Food Costs'!D24/SUM('Total Number of Participants'!B24:C24)," ")</f>
        <v>76.584625305966838</v>
      </c>
    </row>
    <row r="25" spans="1:4" ht="12" customHeight="1" x14ac:dyDescent="0.25">
      <c r="A25" s="7" t="str">
        <f>'Pregnant Women Participating'!A25</f>
        <v>Alabama</v>
      </c>
      <c r="B25" s="35">
        <v>55.358800000000002</v>
      </c>
      <c r="C25" s="35">
        <v>47.993400000000001</v>
      </c>
      <c r="D25" s="34">
        <f>IF(SUM('Total Number of Participants'!B25:C25)&gt;0,'Food Costs'!D25/SUM('Total Number of Participants'!B25:C25)," ")</f>
        <v>51.707151206980086</v>
      </c>
    </row>
    <row r="26" spans="1:4" ht="12" customHeight="1" x14ac:dyDescent="0.25">
      <c r="A26" s="7" t="str">
        <f>'Pregnant Women Participating'!A26</f>
        <v>Florida</v>
      </c>
      <c r="B26" s="35">
        <v>54.188000000000002</v>
      </c>
      <c r="C26" s="35">
        <v>76.6892</v>
      </c>
      <c r="D26" s="34">
        <f>IF(SUM('Total Number of Participants'!B26:C26)&gt;0,'Food Costs'!D26/SUM('Total Number of Participants'!B26:C26)," ")</f>
        <v>65.072136593079705</v>
      </c>
    </row>
    <row r="27" spans="1:4" ht="12" customHeight="1" x14ac:dyDescent="0.25">
      <c r="A27" s="7" t="str">
        <f>'Pregnant Women Participating'!A27</f>
        <v>Georgia</v>
      </c>
      <c r="B27" s="35">
        <v>59.755499999999998</v>
      </c>
      <c r="C27" s="35">
        <v>57.819000000000003</v>
      </c>
      <c r="D27" s="34">
        <f>IF(SUM('Total Number of Participants'!B27:C27)&gt;0,'Food Costs'!D27/SUM('Total Number of Participants'!B27:C27)," ")</f>
        <v>58.790732430393597</v>
      </c>
    </row>
    <row r="28" spans="1:4" ht="12" customHeight="1" x14ac:dyDescent="0.25">
      <c r="A28" s="7" t="str">
        <f>'Pregnant Women Participating'!A28</f>
        <v>Kentucky</v>
      </c>
      <c r="B28" s="35">
        <v>59.171500000000002</v>
      </c>
      <c r="C28" s="35">
        <v>58.423999999999999</v>
      </c>
      <c r="D28" s="34">
        <f>IF(SUM('Total Number of Participants'!B28:C28)&gt;0,'Food Costs'!D28/SUM('Total Number of Participants'!B28:C28)," ")</f>
        <v>58.79959213684225</v>
      </c>
    </row>
    <row r="29" spans="1:4" ht="12" customHeight="1" x14ac:dyDescent="0.25">
      <c r="A29" s="7" t="str">
        <f>'Pregnant Women Participating'!A29</f>
        <v>Mississippi</v>
      </c>
      <c r="B29" s="35">
        <v>56.8551</v>
      </c>
      <c r="C29" s="35">
        <v>58.510599999999997</v>
      </c>
      <c r="D29" s="34">
        <f>IF(SUM('Total Number of Participants'!B29:C29)&gt;0,'Food Costs'!D29/SUM('Total Number of Participants'!B29:C29)," ")</f>
        <v>57.672951885565666</v>
      </c>
    </row>
    <row r="30" spans="1:4" ht="12" customHeight="1" x14ac:dyDescent="0.25">
      <c r="A30" s="7" t="str">
        <f>'Pregnant Women Participating'!A30</f>
        <v>North Carolina</v>
      </c>
      <c r="B30" s="35">
        <v>58.081400000000002</v>
      </c>
      <c r="C30" s="35">
        <v>55.91</v>
      </c>
      <c r="D30" s="34">
        <f>IF(SUM('Total Number of Participants'!B30:C30)&gt;0,'Food Costs'!D30/SUM('Total Number of Participants'!B30:C30)," ")</f>
        <v>56.999464105765327</v>
      </c>
    </row>
    <row r="31" spans="1:4" ht="12" customHeight="1" x14ac:dyDescent="0.25">
      <c r="A31" s="7" t="str">
        <f>'Pregnant Women Participating'!A31</f>
        <v>South Carolina</v>
      </c>
      <c r="B31" s="35">
        <v>76.244500000000002</v>
      </c>
      <c r="C31" s="35"/>
      <c r="D31" s="34">
        <f>IF(SUM('Total Number of Participants'!B31:C31)&gt;0,'Food Costs'!D31/SUM('Total Number of Participants'!B31:C31)," ")</f>
        <v>133.03726855986187</v>
      </c>
    </row>
    <row r="32" spans="1:4" ht="12" customHeight="1" x14ac:dyDescent="0.25">
      <c r="A32" s="7" t="str">
        <f>'Pregnant Women Participating'!A32</f>
        <v>Tennessee</v>
      </c>
      <c r="B32" s="35">
        <v>65.420599999999993</v>
      </c>
      <c r="C32" s="35">
        <v>61.833100000000002</v>
      </c>
      <c r="D32" s="34">
        <f>IF(SUM('Total Number of Participants'!B32:C32)&gt;0,'Food Costs'!D32/SUM('Total Number of Participants'!B32:C32)," ")</f>
        <v>63.634641018180837</v>
      </c>
    </row>
    <row r="33" spans="1:4" ht="12" customHeight="1" x14ac:dyDescent="0.25">
      <c r="A33" s="7" t="str">
        <f>'Pregnant Women Participating'!A33</f>
        <v>Choctaw Indians, MS</v>
      </c>
      <c r="B33" s="35">
        <v>63.571599999999997</v>
      </c>
      <c r="C33" s="35">
        <v>61.442999999999998</v>
      </c>
      <c r="D33" s="34">
        <f>IF(SUM('Total Number of Participants'!B33:C33)&gt;0,'Food Costs'!D33/SUM('Total Number of Participants'!B33:C33)," ")</f>
        <v>62.501908396946568</v>
      </c>
    </row>
    <row r="34" spans="1:4" ht="12" customHeight="1" x14ac:dyDescent="0.25">
      <c r="A34" s="7" t="str">
        <f>'Pregnant Women Participating'!A34</f>
        <v>Eastern Cherokee, NC</v>
      </c>
      <c r="B34" s="35">
        <v>51.564599999999999</v>
      </c>
      <c r="C34" s="35">
        <v>44.545299999999997</v>
      </c>
      <c r="D34" s="34">
        <f>IF(SUM('Total Number of Participants'!B34:C34)&gt;0,'Food Costs'!D34/SUM('Total Number of Participants'!B34:C34)," ")</f>
        <v>48.033126293995856</v>
      </c>
    </row>
    <row r="35" spans="1:4" s="17" customFormat="1" ht="24.75" customHeight="1" x14ac:dyDescent="0.25">
      <c r="A35" s="14" t="str">
        <f>'Pregnant Women Participating'!A35</f>
        <v>Southeast Region</v>
      </c>
      <c r="B35" s="37">
        <v>59.035800000000002</v>
      </c>
      <c r="C35" s="37">
        <v>67.141900000000007</v>
      </c>
      <c r="D35" s="41">
        <f>IF(SUM('Total Number of Participants'!B35:C35)&gt;0,'Food Costs'!D35/SUM('Total Number of Participants'!B35:C35)," ")</f>
        <v>62.890358752087096</v>
      </c>
    </row>
    <row r="36" spans="1:4" ht="12" customHeight="1" x14ac:dyDescent="0.25">
      <c r="A36" s="7" t="str">
        <f>'Pregnant Women Participating'!A36</f>
        <v>Illinois</v>
      </c>
      <c r="B36" s="35">
        <v>63.2532</v>
      </c>
      <c r="C36" s="35">
        <v>62.597299999999997</v>
      </c>
      <c r="D36" s="34">
        <f>IF(SUM('Total Number of Participants'!B36:C36)&gt;0,'Food Costs'!D36/SUM('Total Number of Participants'!B36:C36)," ")</f>
        <v>62.927599957933396</v>
      </c>
    </row>
    <row r="37" spans="1:4" ht="12" customHeight="1" x14ac:dyDescent="0.25">
      <c r="A37" s="7" t="str">
        <f>'Pregnant Women Participating'!A37</f>
        <v>Indiana</v>
      </c>
      <c r="B37" s="35">
        <v>60.530099999999997</v>
      </c>
      <c r="C37" s="35">
        <v>52.715299999999999</v>
      </c>
      <c r="D37" s="34">
        <f>IF(SUM('Total Number of Participants'!B37:C37)&gt;0,'Food Costs'!D37/SUM('Total Number of Participants'!B37:C37)," ")</f>
        <v>56.649455111572394</v>
      </c>
    </row>
    <row r="38" spans="1:4" ht="12" customHeight="1" x14ac:dyDescent="0.25">
      <c r="A38" s="7" t="str">
        <f>'Pregnant Women Participating'!A38</f>
        <v>Iowa</v>
      </c>
      <c r="B38" s="35">
        <v>55.088700000000003</v>
      </c>
      <c r="C38" s="35">
        <v>54.354500000000002</v>
      </c>
      <c r="D38" s="34">
        <f>IF(SUM('Total Number of Participants'!B38:C38)&gt;0,'Food Costs'!D38/SUM('Total Number of Participants'!B38:C38)," ")</f>
        <v>54.722579979196276</v>
      </c>
    </row>
    <row r="39" spans="1:4" ht="12" customHeight="1" x14ac:dyDescent="0.25">
      <c r="A39" s="7" t="str">
        <f>'Pregnant Women Participating'!A39</f>
        <v>Michigan</v>
      </c>
      <c r="B39" s="35">
        <v>56.960799999999999</v>
      </c>
      <c r="C39" s="35">
        <v>54.305599999999998</v>
      </c>
      <c r="D39" s="34">
        <f>IF(SUM('Total Number of Participants'!B39:C39)&gt;0,'Food Costs'!D39/SUM('Total Number of Participants'!B39:C39)," ")</f>
        <v>55.635908212020006</v>
      </c>
    </row>
    <row r="40" spans="1:4" ht="12" customHeight="1" x14ac:dyDescent="0.25">
      <c r="A40" s="7" t="str">
        <f>'Pregnant Women Participating'!A40</f>
        <v>Minnesota</v>
      </c>
      <c r="B40" s="35">
        <v>58.283900000000003</v>
      </c>
      <c r="C40" s="35">
        <v>56.883899999999997</v>
      </c>
      <c r="D40" s="34">
        <f>IF(SUM('Total Number of Participants'!B40:C40)&gt;0,'Food Costs'!D40/SUM('Total Number of Participants'!B40:C40)," ")</f>
        <v>57.587872574220512</v>
      </c>
    </row>
    <row r="41" spans="1:4" ht="12" customHeight="1" x14ac:dyDescent="0.25">
      <c r="A41" s="7" t="str">
        <f>'Pregnant Women Participating'!A41</f>
        <v>Ohio</v>
      </c>
      <c r="B41" s="35">
        <v>59.192799999999998</v>
      </c>
      <c r="C41" s="35">
        <v>58.756799999999998</v>
      </c>
      <c r="D41" s="34">
        <f>IF(SUM('Total Number of Participants'!B41:C41)&gt;0,'Food Costs'!D41/SUM('Total Number of Participants'!B41:C41)," ")</f>
        <v>58.975903351008583</v>
      </c>
    </row>
    <row r="42" spans="1:4" ht="12" customHeight="1" x14ac:dyDescent="0.25">
      <c r="A42" s="7" t="str">
        <f>'Pregnant Women Participating'!A42</f>
        <v>Wisconsin</v>
      </c>
      <c r="B42" s="35">
        <v>56.967500000000001</v>
      </c>
      <c r="C42" s="35">
        <v>58.229399999999998</v>
      </c>
      <c r="D42" s="34">
        <f>IF(SUM('Total Number of Participants'!B42:C42)&gt;0,'Food Costs'!D42/SUM('Total Number of Participants'!B42:C42)," ")</f>
        <v>57.592590817087462</v>
      </c>
    </row>
    <row r="43" spans="1:4" s="17" customFormat="1" ht="24.75" customHeight="1" x14ac:dyDescent="0.25">
      <c r="A43" s="14" t="str">
        <f>'Pregnant Women Participating'!A43</f>
        <v>Midwest Region</v>
      </c>
      <c r="B43" s="37">
        <v>59.137500000000003</v>
      </c>
      <c r="C43" s="37">
        <v>57.067700000000002</v>
      </c>
      <c r="D43" s="41">
        <f>IF(SUM('Total Number of Participants'!B43:C43)&gt;0,'Food Costs'!D43/SUM('Total Number of Participants'!B43:C43)," ")</f>
        <v>58.10826153930963</v>
      </c>
    </row>
    <row r="44" spans="1:4" ht="12" customHeight="1" x14ac:dyDescent="0.25">
      <c r="A44" s="7" t="str">
        <f>'Pregnant Women Participating'!A44</f>
        <v>Arizona</v>
      </c>
      <c r="B44" s="35">
        <v>58.966099999999997</v>
      </c>
      <c r="C44" s="35">
        <v>60.776899999999998</v>
      </c>
      <c r="D44" s="34">
        <f>IF(SUM('Total Number of Participants'!B44:C44)&gt;0,'Food Costs'!D44/SUM('Total Number of Participants'!B44:C44)," ")</f>
        <v>59.86513514058791</v>
      </c>
    </row>
    <row r="45" spans="1:4" ht="12" customHeight="1" x14ac:dyDescent="0.25">
      <c r="A45" s="7" t="str">
        <f>'Pregnant Women Participating'!A45</f>
        <v>Arkansas</v>
      </c>
      <c r="B45" s="35">
        <v>67.417599999999993</v>
      </c>
      <c r="C45" s="35">
        <v>67.909700000000001</v>
      </c>
      <c r="D45" s="34">
        <f>IF(SUM('Total Number of Participants'!B45:C45)&gt;0,'Food Costs'!D45/SUM('Total Number of Participants'!B45:C45)," ")</f>
        <v>67.6616420290744</v>
      </c>
    </row>
    <row r="46" spans="1:4" ht="12" customHeight="1" x14ac:dyDescent="0.25">
      <c r="A46" s="7" t="str">
        <f>'Pregnant Women Participating'!A46</f>
        <v>Louisiana</v>
      </c>
      <c r="B46" s="35">
        <v>59.346200000000003</v>
      </c>
      <c r="C46" s="35">
        <v>53.141100000000002</v>
      </c>
      <c r="D46" s="34">
        <f>IF(SUM('Total Number of Participants'!B46:C46)&gt;0,'Food Costs'!D46/SUM('Total Number of Participants'!B46:C46)," ")</f>
        <v>56.267761767064371</v>
      </c>
    </row>
    <row r="47" spans="1:4" ht="12" customHeight="1" x14ac:dyDescent="0.25">
      <c r="A47" s="7" t="str">
        <f>'Pregnant Women Participating'!A47</f>
        <v>New Mexico</v>
      </c>
      <c r="B47" s="35">
        <v>64.407399999999996</v>
      </c>
      <c r="C47" s="35">
        <v>60.9514</v>
      </c>
      <c r="D47" s="34">
        <f>IF(SUM('Total Number of Participants'!B47:C47)&gt;0,'Food Costs'!D47/SUM('Total Number of Participants'!B47:C47)," ")</f>
        <v>62.690568452057605</v>
      </c>
    </row>
    <row r="48" spans="1:4" ht="12" customHeight="1" x14ac:dyDescent="0.25">
      <c r="A48" s="7" t="str">
        <f>'Pregnant Women Participating'!A48</f>
        <v>Oklahoma</v>
      </c>
      <c r="B48" s="35">
        <v>54.3386</v>
      </c>
      <c r="C48" s="35">
        <v>47.652799999999999</v>
      </c>
      <c r="D48" s="34">
        <f>IF(SUM('Total Number of Participants'!B48:C48)&gt;0,'Food Costs'!D48/SUM('Total Number of Participants'!B48:C48)," ")</f>
        <v>51.0293575907492</v>
      </c>
    </row>
    <row r="49" spans="1:4" ht="12" customHeight="1" x14ac:dyDescent="0.25">
      <c r="A49" s="7" t="str">
        <f>'Pregnant Women Participating'!A49</f>
        <v>Texas</v>
      </c>
      <c r="B49" s="35">
        <v>36.185299999999998</v>
      </c>
      <c r="C49" s="35">
        <v>51.164999999999999</v>
      </c>
      <c r="D49" s="34">
        <f>IF(SUM('Total Number of Participants'!B49:C49)&gt;0,'Food Costs'!D49/SUM('Total Number of Participants'!B49:C49)," ")</f>
        <v>43.625427318379188</v>
      </c>
    </row>
    <row r="50" spans="1:4" ht="12" customHeight="1" x14ac:dyDescent="0.25">
      <c r="A50" s="7" t="str">
        <f>'Pregnant Women Participating'!A50</f>
        <v>Utah</v>
      </c>
      <c r="B50" s="35">
        <v>56.015599999999999</v>
      </c>
      <c r="C50" s="35">
        <v>55.876899999999999</v>
      </c>
      <c r="D50" s="34">
        <f>IF(SUM('Total Number of Participants'!B50:C50)&gt;0,'Food Costs'!D50/SUM('Total Number of Participants'!B50:C50)," ")</f>
        <v>55.946879529632731</v>
      </c>
    </row>
    <row r="51" spans="1:4" ht="12" customHeight="1" x14ac:dyDescent="0.25">
      <c r="A51" s="7" t="str">
        <f>'Pregnant Women Participating'!A51</f>
        <v>Inter-Tribal Council, AZ</v>
      </c>
      <c r="B51" s="35">
        <v>53.8735</v>
      </c>
      <c r="C51" s="35">
        <v>52.188299999999998</v>
      </c>
      <c r="D51" s="34">
        <f>IF(SUM('Total Number of Participants'!B51:C51)&gt;0,'Food Costs'!D51/SUM('Total Number of Participants'!B51:C51)," ")</f>
        <v>53.048288795124236</v>
      </c>
    </row>
    <row r="52" spans="1:4" ht="12" customHeight="1" x14ac:dyDescent="0.25">
      <c r="A52" s="7" t="str">
        <f>'Pregnant Women Participating'!A52</f>
        <v>Navajo Nation, AZ</v>
      </c>
      <c r="B52" s="35">
        <v>36.603299999999997</v>
      </c>
      <c r="C52" s="35">
        <v>80.209400000000002</v>
      </c>
      <c r="D52" s="34">
        <f>IF(SUM('Total Number of Participants'!B52:C52)&gt;0,'Food Costs'!D52/SUM('Total Number of Participants'!B52:C52)," ")</f>
        <v>57.694744420446362</v>
      </c>
    </row>
    <row r="53" spans="1:4" ht="12" customHeight="1" x14ac:dyDescent="0.25">
      <c r="A53" s="7" t="str">
        <f>'Pregnant Women Participating'!A53</f>
        <v>Acoma, Canoncito &amp; Laguna, NM</v>
      </c>
      <c r="B53" s="35">
        <v>73.472300000000004</v>
      </c>
      <c r="C53" s="35">
        <v>50.206299999999999</v>
      </c>
      <c r="D53" s="34">
        <f>IF(SUM('Total Number of Participants'!B53:C53)&gt;0,'Food Costs'!D53/SUM('Total Number of Participants'!B53:C53)," ")</f>
        <v>61.526032315978455</v>
      </c>
    </row>
    <row r="54" spans="1:4" ht="12" customHeight="1" x14ac:dyDescent="0.25">
      <c r="A54" s="7" t="str">
        <f>'Pregnant Women Participating'!A54</f>
        <v>Eight Northern Pueblos, NM</v>
      </c>
      <c r="B54" s="35">
        <v>72.819199999999995</v>
      </c>
      <c r="C54" s="35">
        <v>74.875900000000001</v>
      </c>
      <c r="D54" s="34">
        <f>IF(SUM('Total Number of Participants'!B54:C54)&gt;0,'Food Costs'!D54/SUM('Total Number of Participants'!B54:C54)," ")</f>
        <v>73.867992766726942</v>
      </c>
    </row>
    <row r="55" spans="1:4" ht="12" customHeight="1" x14ac:dyDescent="0.25">
      <c r="A55" s="7" t="str">
        <f>'Pregnant Women Participating'!A55</f>
        <v>Five Sandoval Pueblos, NM</v>
      </c>
      <c r="B55" s="35">
        <v>87.276300000000006</v>
      </c>
      <c r="C55" s="35">
        <v>93.422499999999999</v>
      </c>
      <c r="D55" s="34">
        <f>IF(SUM('Total Number of Participants'!B55:C55)&gt;0,'Food Costs'!D55/SUM('Total Number of Participants'!B55:C55)," ")</f>
        <v>90.244897959183675</v>
      </c>
    </row>
    <row r="56" spans="1:4" ht="12" customHeight="1" x14ac:dyDescent="0.25">
      <c r="A56" s="7" t="str">
        <f>'Pregnant Women Participating'!A56</f>
        <v>Isleta Pueblo, NM</v>
      </c>
      <c r="B56" s="35">
        <v>68.754199999999997</v>
      </c>
      <c r="C56" s="35">
        <v>78.321700000000007</v>
      </c>
      <c r="D56" s="34">
        <f>IF(SUM('Total Number of Participants'!B56:C56)&gt;0,'Food Costs'!D56/SUM('Total Number of Participants'!B56:C56)," ")</f>
        <v>73.362385321100916</v>
      </c>
    </row>
    <row r="57" spans="1:4" ht="12" customHeight="1" x14ac:dyDescent="0.25">
      <c r="A57" s="7" t="str">
        <f>'Pregnant Women Participating'!A57</f>
        <v>San Felipe Pueblo, NM</v>
      </c>
      <c r="B57" s="35">
        <v>39.6235</v>
      </c>
      <c r="C57" s="35">
        <v>50.248800000000003</v>
      </c>
      <c r="D57" s="34">
        <f>IF(SUM('Total Number of Participants'!B57:C57)&gt;0,'Food Costs'!D57/SUM('Total Number of Participants'!B57:C57)," ")</f>
        <v>44.307017543859651</v>
      </c>
    </row>
    <row r="58" spans="1:4" ht="12" customHeight="1" x14ac:dyDescent="0.25">
      <c r="A58" s="7" t="str">
        <f>'Pregnant Women Participating'!A58</f>
        <v>Santo Domingo Tribe, NM</v>
      </c>
      <c r="B58" s="35">
        <v>131.82579999999999</v>
      </c>
      <c r="C58" s="35">
        <v>141.9922</v>
      </c>
      <c r="D58" s="34">
        <f>IF(SUM('Total Number of Participants'!B58:C58)&gt;0,'Food Costs'!D58/SUM('Total Number of Participants'!B58:C58)," ")</f>
        <v>136.83076923076922</v>
      </c>
    </row>
    <row r="59" spans="1:4" ht="12" customHeight="1" x14ac:dyDescent="0.25">
      <c r="A59" s="7" t="str">
        <f>'Pregnant Women Participating'!A59</f>
        <v>Zuni Pueblo, NM</v>
      </c>
      <c r="B59" s="35">
        <v>51.884399999999999</v>
      </c>
      <c r="C59" s="35">
        <v>58.064300000000003</v>
      </c>
      <c r="D59" s="34">
        <f>IF(SUM('Total Number of Participants'!B59:C59)&gt;0,'Food Costs'!D59/SUM('Total Number of Participants'!B59:C59)," ")</f>
        <v>55.00896860986547</v>
      </c>
    </row>
    <row r="60" spans="1:4" ht="12" customHeight="1" x14ac:dyDescent="0.25">
      <c r="A60" s="7" t="str">
        <f>'Pregnant Women Participating'!A60</f>
        <v>Cherokee Nation, OK</v>
      </c>
      <c r="B60" s="35">
        <v>53.701700000000002</v>
      </c>
      <c r="C60" s="35">
        <v>49.562199999999997</v>
      </c>
      <c r="D60" s="34">
        <f>IF(SUM('Total Number of Participants'!B60:C60)&gt;0,'Food Costs'!D60/SUM('Total Number of Participants'!B60:C60)," ")</f>
        <v>51.651887550200804</v>
      </c>
    </row>
    <row r="61" spans="1:4" ht="12" customHeight="1" x14ac:dyDescent="0.25">
      <c r="A61" s="7" t="str">
        <f>'Pregnant Women Participating'!A61</f>
        <v>Chickasaw Nation, OK</v>
      </c>
      <c r="B61" s="35">
        <v>60.155900000000003</v>
      </c>
      <c r="C61" s="35">
        <v>54.235599999999998</v>
      </c>
      <c r="D61" s="34">
        <f>IF(SUM('Total Number of Participants'!B61:C61)&gt;0,'Food Costs'!D61/SUM('Total Number of Participants'!B61:C61)," ")</f>
        <v>57.262763157894739</v>
      </c>
    </row>
    <row r="62" spans="1:4" ht="12" customHeight="1" x14ac:dyDescent="0.25">
      <c r="A62" s="7" t="str">
        <f>'Pregnant Women Participating'!A62</f>
        <v>Choctaw Nation, OK</v>
      </c>
      <c r="B62" s="35">
        <v>32.593200000000003</v>
      </c>
      <c r="C62" s="35">
        <v>32.842199999999998</v>
      </c>
      <c r="D62" s="34">
        <f>IF(SUM('Total Number of Participants'!B62:C62)&gt;0,'Food Costs'!D62/SUM('Total Number of Participants'!B62:C62)," ")</f>
        <v>32.717435688035934</v>
      </c>
    </row>
    <row r="63" spans="1:4" ht="12" customHeight="1" x14ac:dyDescent="0.25">
      <c r="A63" s="7" t="str">
        <f>'Pregnant Women Participating'!A63</f>
        <v>Citizen Potawatomi Nation, OK</v>
      </c>
      <c r="B63" s="35">
        <v>54.636600000000001</v>
      </c>
      <c r="C63" s="35">
        <v>46.874499999999998</v>
      </c>
      <c r="D63" s="34">
        <f>IF(SUM('Total Number of Participants'!B63:C63)&gt;0,'Food Costs'!D63/SUM('Total Number of Participants'!B63:C63)," ")</f>
        <v>50.81583933308071</v>
      </c>
    </row>
    <row r="64" spans="1:4" ht="12" customHeight="1" x14ac:dyDescent="0.25">
      <c r="A64" s="7" t="str">
        <f>'Pregnant Women Participating'!A64</f>
        <v>Inter-Tribal Council, OK</v>
      </c>
      <c r="B64" s="35">
        <v>70.249600000000001</v>
      </c>
      <c r="C64" s="35">
        <v>66.532200000000003</v>
      </c>
      <c r="D64" s="34">
        <f>IF(SUM('Total Number of Participants'!B64:C64)&gt;0,'Food Costs'!D64/SUM('Total Number of Participants'!B64:C64)," ")</f>
        <v>68.431972789115648</v>
      </c>
    </row>
    <row r="65" spans="1:4" ht="12" customHeight="1" x14ac:dyDescent="0.25">
      <c r="A65" s="7" t="str">
        <f>'Pregnant Women Participating'!A65</f>
        <v>Muscogee Creek Nation, OK</v>
      </c>
      <c r="B65" s="35">
        <v>35.000399999999999</v>
      </c>
      <c r="C65" s="35">
        <v>37.0428</v>
      </c>
      <c r="D65" s="34">
        <f>IF(SUM('Total Number of Participants'!B65:C65)&gt;0,'Food Costs'!D65/SUM('Total Number of Participants'!B65:C65)," ")</f>
        <v>36.007776049766719</v>
      </c>
    </row>
    <row r="66" spans="1:4" ht="12" customHeight="1" x14ac:dyDescent="0.25">
      <c r="A66" s="7" t="str">
        <f>'Pregnant Women Participating'!A66</f>
        <v>Osage Tribal Council, OK</v>
      </c>
      <c r="B66" s="35">
        <v>39.493499999999997</v>
      </c>
      <c r="C66" s="35">
        <v>31.230499999999999</v>
      </c>
      <c r="D66" s="34">
        <f>IF(SUM('Total Number of Participants'!B66:C66)&gt;0,'Food Costs'!D66/SUM('Total Number of Participants'!B66:C66)," ")</f>
        <v>35.434882650713298</v>
      </c>
    </row>
    <row r="67" spans="1:4" ht="12" customHeight="1" x14ac:dyDescent="0.25">
      <c r="A67" s="7" t="str">
        <f>'Pregnant Women Participating'!A67</f>
        <v>Otoe-Missouria Tribe, OK</v>
      </c>
      <c r="B67" s="35">
        <v>61.506599999999999</v>
      </c>
      <c r="C67" s="35">
        <v>68.933899999999994</v>
      </c>
      <c r="D67" s="34">
        <f>IF(SUM('Total Number of Participants'!B67:C67)&gt;0,'Food Costs'!D67/SUM('Total Number of Participants'!B67:C67)," ")</f>
        <v>65.071724137931028</v>
      </c>
    </row>
    <row r="68" spans="1:4" ht="12" customHeight="1" x14ac:dyDescent="0.25">
      <c r="A68" s="7" t="str">
        <f>'Pregnant Women Participating'!A68</f>
        <v>Wichita, Caddo &amp; Delaware (WCD), OK</v>
      </c>
      <c r="B68" s="35">
        <v>50.454099999999997</v>
      </c>
      <c r="C68" s="35">
        <v>59.720799999999997</v>
      </c>
      <c r="D68" s="34">
        <f>IF(SUM('Total Number of Participants'!B68:C68)&gt;0,'Food Costs'!D68/SUM('Total Number of Participants'!B68:C68)," ")</f>
        <v>55.030643513789585</v>
      </c>
    </row>
    <row r="69" spans="1:4" s="17" customFormat="1" ht="24.75" customHeight="1" x14ac:dyDescent="0.25">
      <c r="A69" s="14" t="str">
        <f>'Pregnant Women Participating'!A69</f>
        <v>Southwest Region</v>
      </c>
      <c r="B69" s="37">
        <v>45.100700000000003</v>
      </c>
      <c r="C69" s="37">
        <v>53.528599999999997</v>
      </c>
      <c r="D69" s="41">
        <f>IF(SUM('Total Number of Participants'!B69:C69)&gt;0,'Food Costs'!D69/SUM('Total Number of Participants'!B69:C69)," ")</f>
        <v>49.283441131492125</v>
      </c>
    </row>
    <row r="70" spans="1:4" ht="12" customHeight="1" x14ac:dyDescent="0.25">
      <c r="A70" s="7" t="str">
        <f>'Pregnant Women Participating'!A70</f>
        <v>Colorado</v>
      </c>
      <c r="B70" s="34">
        <v>57.1021</v>
      </c>
      <c r="C70" s="35">
        <v>56.277900000000002</v>
      </c>
      <c r="D70" s="34">
        <f>IF(SUM('Total Number of Participants'!B70:C70)&gt;0,'Food Costs'!D70/SUM('Total Number of Participants'!B70:C70)," ")</f>
        <v>56.691776124638125</v>
      </c>
    </row>
    <row r="71" spans="1:4" ht="12" customHeight="1" x14ac:dyDescent="0.25">
      <c r="A71" s="7" t="str">
        <f>'Pregnant Women Participating'!A71</f>
        <v>Kansas</v>
      </c>
      <c r="B71" s="34">
        <v>50.3752</v>
      </c>
      <c r="C71" s="35">
        <v>50.164900000000003</v>
      </c>
      <c r="D71" s="34">
        <f>IF(SUM('Total Number of Participants'!B71:C71)&gt;0,'Food Costs'!D71/SUM('Total Number of Participants'!B71:C71)," ")</f>
        <v>50.271344792719923</v>
      </c>
    </row>
    <row r="72" spans="1:4" ht="12" customHeight="1" x14ac:dyDescent="0.25">
      <c r="A72" s="7" t="str">
        <f>'Pregnant Women Participating'!A72</f>
        <v>Missouri</v>
      </c>
      <c r="B72" s="34">
        <v>15.3964</v>
      </c>
      <c r="C72" s="35">
        <v>58.011699999999998</v>
      </c>
      <c r="D72" s="34">
        <f>IF(SUM('Total Number of Participants'!B72:C72)&gt;0,'Food Costs'!D72/SUM('Total Number of Participants'!B72:C72)," ")</f>
        <v>36.476154149408394</v>
      </c>
    </row>
    <row r="73" spans="1:4" ht="12" customHeight="1" x14ac:dyDescent="0.25">
      <c r="A73" s="7" t="str">
        <f>'Pregnant Women Participating'!A73</f>
        <v>Montana</v>
      </c>
      <c r="B73" s="34">
        <v>59.812800000000003</v>
      </c>
      <c r="C73" s="35">
        <v>32.843400000000003</v>
      </c>
      <c r="D73" s="34">
        <f>IF(SUM('Total Number of Participants'!B73:C73)&gt;0,'Food Costs'!D73/SUM('Total Number of Participants'!B73:C73)," ")</f>
        <v>46.398971317014563</v>
      </c>
    </row>
    <row r="74" spans="1:4" ht="12" customHeight="1" x14ac:dyDescent="0.25">
      <c r="A74" s="7" t="str">
        <f>'Pregnant Women Participating'!A74</f>
        <v>Nebraska</v>
      </c>
      <c r="B74" s="34">
        <v>56.613500000000002</v>
      </c>
      <c r="C74" s="35">
        <v>54.996600000000001</v>
      </c>
      <c r="D74" s="34">
        <f>IF(SUM('Total Number of Participants'!B74:C74)&gt;0,'Food Costs'!D74/SUM('Total Number of Participants'!B74:C74)," ")</f>
        <v>55.807035496431752</v>
      </c>
    </row>
    <row r="75" spans="1:4" ht="12" customHeight="1" x14ac:dyDescent="0.25">
      <c r="A75" s="7" t="str">
        <f>'Pregnant Women Participating'!A75</f>
        <v>North Dakota</v>
      </c>
      <c r="B75" s="34">
        <v>76.607799999999997</v>
      </c>
      <c r="C75" s="35">
        <v>77.454400000000007</v>
      </c>
      <c r="D75" s="34">
        <f>IF(SUM('Total Number of Participants'!B75:C75)&gt;0,'Food Costs'!D75/SUM('Total Number of Participants'!B75:C75)," ")</f>
        <v>77.028750858600731</v>
      </c>
    </row>
    <row r="76" spans="1:4" ht="12" customHeight="1" x14ac:dyDescent="0.25">
      <c r="A76" s="7" t="str">
        <f>'Pregnant Women Participating'!A76</f>
        <v>South Dakota</v>
      </c>
      <c r="B76" s="34">
        <v>72.644599999999997</v>
      </c>
      <c r="C76" s="35">
        <v>49.902200000000001</v>
      </c>
      <c r="D76" s="34">
        <f>IF(SUM('Total Number of Participants'!B76:C76)&gt;0,'Food Costs'!D76/SUM('Total Number of Participants'!B76:C76)," ")</f>
        <v>61.335291361850878</v>
      </c>
    </row>
    <row r="77" spans="1:4" ht="12" customHeight="1" x14ac:dyDescent="0.25">
      <c r="A77" s="7" t="str">
        <f>'Pregnant Women Participating'!A77</f>
        <v>Wyoming</v>
      </c>
      <c r="B77" s="34">
        <v>50.542400000000001</v>
      </c>
      <c r="C77" s="35">
        <v>53.678100000000001</v>
      </c>
      <c r="D77" s="34">
        <f>IF(SUM('Total Number of Participants'!B77:C77)&gt;0,'Food Costs'!D77/SUM('Total Number of Participants'!B77:C77)," ")</f>
        <v>52.111312840418208</v>
      </c>
    </row>
    <row r="78" spans="1:4" ht="12" customHeight="1" x14ac:dyDescent="0.25">
      <c r="A78" s="7" t="str">
        <f>'Pregnant Women Participating'!A78</f>
        <v>Ute Mountain Ute Tribe, CO</v>
      </c>
      <c r="B78" s="34">
        <v>74.239699999999999</v>
      </c>
      <c r="C78" s="35">
        <v>65.476799999999997</v>
      </c>
      <c r="D78" s="34">
        <f>IF(SUM('Total Number of Participants'!B78:C78)&gt;0,'Food Costs'!D78/SUM('Total Number of Participants'!B78:C78)," ")</f>
        <v>69.784511784511778</v>
      </c>
    </row>
    <row r="79" spans="1:4" ht="12" customHeight="1" x14ac:dyDescent="0.25">
      <c r="A79" s="7" t="str">
        <f>'Pregnant Women Participating'!A79</f>
        <v>Omaha Sioux, NE</v>
      </c>
      <c r="B79" s="34">
        <v>60.286900000000003</v>
      </c>
      <c r="C79" s="35">
        <v>62.890300000000003</v>
      </c>
      <c r="D79" s="34">
        <f>IF(SUM('Total Number of Participants'!B79:C79)&gt;0,'Food Costs'!D79/SUM('Total Number of Participants'!B79:C79)," ")</f>
        <v>61.588607594936711</v>
      </c>
    </row>
    <row r="80" spans="1:4" ht="12" customHeight="1" x14ac:dyDescent="0.25">
      <c r="A80" s="7" t="str">
        <f>'Pregnant Women Participating'!A80</f>
        <v>Santee Sioux, NE</v>
      </c>
      <c r="B80" s="34">
        <v>71.133300000000006</v>
      </c>
      <c r="C80" s="35">
        <v>73.75</v>
      </c>
      <c r="D80" s="34">
        <f>IF(SUM('Total Number of Participants'!B80:C80)&gt;0,'Food Costs'!D80/SUM('Total Number of Participants'!B80:C80)," ")</f>
        <v>72.483870967741936</v>
      </c>
    </row>
    <row r="81" spans="1:4" ht="12" customHeight="1" x14ac:dyDescent="0.25">
      <c r="A81" s="7" t="str">
        <f>'Pregnant Women Participating'!A81</f>
        <v>Winnebago Tribe, NE</v>
      </c>
      <c r="B81" s="34">
        <v>61.074300000000001</v>
      </c>
      <c r="C81" s="35">
        <v>66.166700000000006</v>
      </c>
      <c r="D81" s="34">
        <f>IF(SUM('Total Number of Participants'!B81:C81)&gt;0,'Food Costs'!D81/SUM('Total Number of Participants'!B81:C81)," ")</f>
        <v>63.531468531468533</v>
      </c>
    </row>
    <row r="82" spans="1:4" ht="12" customHeight="1" x14ac:dyDescent="0.25">
      <c r="A82" s="7" t="str">
        <f>'Pregnant Women Participating'!A82</f>
        <v>Standing Rock Sioux Tribe, ND</v>
      </c>
      <c r="B82" s="34">
        <v>75.374499999999998</v>
      </c>
      <c r="C82" s="35">
        <v>71.240200000000002</v>
      </c>
      <c r="D82" s="34">
        <f>IF(SUM('Total Number of Participants'!B82:C82)&gt;0,'Food Costs'!D82/SUM('Total Number of Participants'!B82:C82)," ")</f>
        <v>73.334051724137936</v>
      </c>
    </row>
    <row r="83" spans="1:4" ht="12" customHeight="1" x14ac:dyDescent="0.25">
      <c r="A83" s="7" t="str">
        <f>'Pregnant Women Participating'!A83</f>
        <v>Three Affiliated Tribes, ND</v>
      </c>
      <c r="B83" s="34">
        <v>90</v>
      </c>
      <c r="C83" s="35">
        <v>130.54349999999999</v>
      </c>
      <c r="D83" s="34">
        <f>IF(SUM('Total Number of Participants'!B83:C83)&gt;0,'Food Costs'!D83/SUM('Total Number of Participants'!B83:C83)," ")</f>
        <v>109.84042553191489</v>
      </c>
    </row>
    <row r="84" spans="1:4" ht="12" customHeight="1" x14ac:dyDescent="0.25">
      <c r="A84" s="7" t="str">
        <f>'Pregnant Women Participating'!A84</f>
        <v>Cheyenne River Sioux, SD</v>
      </c>
      <c r="B84" s="34">
        <v>150.53700000000001</v>
      </c>
      <c r="C84" s="35">
        <v>118.6733</v>
      </c>
      <c r="D84" s="34">
        <f>IF(SUM('Total Number of Participants'!B84:C84)&gt;0,'Food Costs'!D84/SUM('Total Number of Participants'!B84:C84)," ")</f>
        <v>132.71947809878844</v>
      </c>
    </row>
    <row r="85" spans="1:4" ht="12" customHeight="1" x14ac:dyDescent="0.25">
      <c r="A85" s="7" t="str">
        <f>'Pregnant Women Participating'!A85</f>
        <v>Rosebud Sioux, SD</v>
      </c>
      <c r="B85" s="34">
        <v>0.90510000000000002</v>
      </c>
      <c r="C85" s="35">
        <v>35.592700000000001</v>
      </c>
      <c r="D85" s="34">
        <f>IF(SUM('Total Number of Participants'!B85:C85)&gt;0,'Food Costs'!D85/SUM('Total Number of Participants'!B85:C85)," ")</f>
        <v>17.780776826859775</v>
      </c>
    </row>
    <row r="86" spans="1:4" ht="12" customHeight="1" x14ac:dyDescent="0.25">
      <c r="A86" s="7" t="str">
        <f>'Pregnant Women Participating'!A86</f>
        <v>Northern Arapahoe, WY</v>
      </c>
      <c r="B86" s="34">
        <v>69.802800000000005</v>
      </c>
      <c r="C86" s="35">
        <v>66.909099999999995</v>
      </c>
      <c r="D86" s="34">
        <f>IF(SUM('Total Number of Participants'!B86:C86)&gt;0,'Food Costs'!D86/SUM('Total Number of Participants'!B86:C86)," ")</f>
        <v>68.369668246445499</v>
      </c>
    </row>
    <row r="87" spans="1:4" ht="12" customHeight="1" x14ac:dyDescent="0.25">
      <c r="A87" s="7" t="str">
        <f>'Pregnant Women Participating'!A87</f>
        <v>Shoshone Tribe, WY</v>
      </c>
      <c r="B87" s="34">
        <v>198.26089999999999</v>
      </c>
      <c r="C87" s="35">
        <v>222.43899999999999</v>
      </c>
      <c r="D87" s="34">
        <f>IF(SUM('Total Number of Participants'!B87:C87)&gt;0,'Food Costs'!D87/SUM('Total Number of Participants'!B87:C87)," ")</f>
        <v>209.65517241379311</v>
      </c>
    </row>
    <row r="88" spans="1:4" s="17" customFormat="1" ht="24.75" customHeight="1" x14ac:dyDescent="0.25">
      <c r="A88" s="14" t="str">
        <f>'Pregnant Women Participating'!A88</f>
        <v>Mountain Plains</v>
      </c>
      <c r="B88" s="37">
        <v>44.867800000000003</v>
      </c>
      <c r="C88" s="37">
        <v>55.265000000000001</v>
      </c>
      <c r="D88" s="41">
        <f>IF(SUM('Total Number of Participants'!B88:C88)&gt;0,'Food Costs'!D88/SUM('Total Number of Participants'!B88:C88)," ")</f>
        <v>50.029420549126691</v>
      </c>
    </row>
    <row r="89" spans="1:4" ht="12" customHeight="1" x14ac:dyDescent="0.25">
      <c r="A89" s="8" t="str">
        <f>'Pregnant Women Participating'!A89</f>
        <v>Alaska</v>
      </c>
      <c r="B89" s="34">
        <v>71.168499999999995</v>
      </c>
      <c r="C89" s="35">
        <v>61.784100000000002</v>
      </c>
      <c r="D89" s="34">
        <f>IF(SUM('Total Number of Participants'!B89:C89)&gt;0,'Food Costs'!D89/SUM('Total Number of Participants'!B89:C89)," ")</f>
        <v>66.50573955262702</v>
      </c>
    </row>
    <row r="90" spans="1:4" ht="12" customHeight="1" x14ac:dyDescent="0.25">
      <c r="A90" s="8" t="str">
        <f>'Pregnant Women Participating'!A90</f>
        <v>American Samoa</v>
      </c>
      <c r="B90" s="34">
        <v>103.83150000000001</v>
      </c>
      <c r="C90" s="35">
        <v>109.30889999999999</v>
      </c>
      <c r="D90" s="34">
        <f>IF(SUM('Total Number of Participants'!B90:C90)&gt;0,'Food Costs'!D90/SUM('Total Number of Participants'!B90:C90)," ")</f>
        <v>106.55550018686931</v>
      </c>
    </row>
    <row r="91" spans="1:4" ht="12" customHeight="1" x14ac:dyDescent="0.25">
      <c r="A91" s="8" t="str">
        <f>'Pregnant Women Participating'!A91</f>
        <v>California</v>
      </c>
      <c r="B91" s="34">
        <v>66.685599999999994</v>
      </c>
      <c r="C91" s="35">
        <v>66.463200000000001</v>
      </c>
      <c r="D91" s="34">
        <f>IF(SUM('Total Number of Participants'!B91:C91)&gt;0,'Food Costs'!D91/SUM('Total Number of Participants'!B91:C91)," ")</f>
        <v>66.57498894907026</v>
      </c>
    </row>
    <row r="92" spans="1:4" ht="12" customHeight="1" x14ac:dyDescent="0.25">
      <c r="A92" s="8" t="str">
        <f>'Pregnant Women Participating'!A92</f>
        <v>Guam</v>
      </c>
      <c r="B92" s="34">
        <v>91.127200000000002</v>
      </c>
      <c r="C92" s="35">
        <v>92.938599999999994</v>
      </c>
      <c r="D92" s="34">
        <f>IF(SUM('Total Number of Participants'!B92:C92)&gt;0,'Food Costs'!D92/SUM('Total Number of Participants'!B92:C92)," ")</f>
        <v>92.026793297814834</v>
      </c>
    </row>
    <row r="93" spans="1:4" ht="12" customHeight="1" x14ac:dyDescent="0.25">
      <c r="A93" s="8" t="str">
        <f>'Pregnant Women Participating'!A93</f>
        <v>Hawaii</v>
      </c>
      <c r="B93" s="34">
        <v>71.458799999999997</v>
      </c>
      <c r="C93" s="35">
        <v>69.683300000000003</v>
      </c>
      <c r="D93" s="34">
        <f>IF(SUM('Total Number of Participants'!B93:C93)&gt;0,'Food Costs'!D93/SUM('Total Number of Participants'!B93:C93)," ")</f>
        <v>70.579835407150739</v>
      </c>
    </row>
    <row r="94" spans="1:4" ht="12" customHeight="1" x14ac:dyDescent="0.25">
      <c r="A94" s="8" t="str">
        <f>'Pregnant Women Participating'!A94</f>
        <v>Idaho</v>
      </c>
      <c r="B94" s="34">
        <v>51.738599999999998</v>
      </c>
      <c r="C94" s="35">
        <v>49.493699999999997</v>
      </c>
      <c r="D94" s="34">
        <f>IF(SUM('Total Number of Participants'!B94:C94)&gt;0,'Food Costs'!D94/SUM('Total Number of Participants'!B94:C94)," ")</f>
        <v>50.619293899039953</v>
      </c>
    </row>
    <row r="95" spans="1:4" ht="12" customHeight="1" x14ac:dyDescent="0.25">
      <c r="A95" s="8" t="str">
        <f>'Pregnant Women Participating'!A95</f>
        <v>Nevada</v>
      </c>
      <c r="B95" s="34">
        <v>56.849400000000003</v>
      </c>
      <c r="C95" s="35">
        <v>53.810200000000002</v>
      </c>
      <c r="D95" s="34">
        <f>IF(SUM('Total Number of Participants'!B95:C95)&gt;0,'Food Costs'!D95/SUM('Total Number of Participants'!B95:C95)," ")</f>
        <v>55.340477664988285</v>
      </c>
    </row>
    <row r="96" spans="1:4" ht="12" customHeight="1" x14ac:dyDescent="0.25">
      <c r="A96" s="8" t="str">
        <f>'Pregnant Women Participating'!A96</f>
        <v>Oregon</v>
      </c>
      <c r="B96" s="34">
        <v>41.709800000000001</v>
      </c>
      <c r="C96" s="35">
        <v>46.350499999999997</v>
      </c>
      <c r="D96" s="34">
        <f>IF(SUM('Total Number of Participants'!B96:C96)&gt;0,'Food Costs'!D96/SUM('Total Number of Participants'!B96:C96)," ")</f>
        <v>44.020787875397076</v>
      </c>
    </row>
    <row r="97" spans="1:4" ht="12" customHeight="1" x14ac:dyDescent="0.25">
      <c r="A97" s="8" t="str">
        <f>'Pregnant Women Participating'!A97</f>
        <v>Washington</v>
      </c>
      <c r="B97" s="34">
        <v>54.491300000000003</v>
      </c>
      <c r="C97" s="35">
        <v>54.898499999999999</v>
      </c>
      <c r="D97" s="34">
        <f>IF(SUM('Total Number of Participants'!B97:C97)&gt;0,'Food Costs'!D97/SUM('Total Number of Participants'!B97:C97)," ")</f>
        <v>54.694184786534713</v>
      </c>
    </row>
    <row r="98" spans="1:4" ht="12" customHeight="1" x14ac:dyDescent="0.25">
      <c r="A98" s="8" t="str">
        <f>'Pregnant Women Participating'!A98</f>
        <v>Northern Marianas</v>
      </c>
      <c r="B98" s="34">
        <v>90.485299999999995</v>
      </c>
      <c r="C98" s="35">
        <v>90.352099999999993</v>
      </c>
      <c r="D98" s="34">
        <f>IF(SUM('Total Number of Participants'!B98:C98)&gt;0,'Food Costs'!D98/SUM('Total Number of Participants'!B98:C98)," ")</f>
        <v>90.41912878787879</v>
      </c>
    </row>
    <row r="99" spans="1:4" ht="12" customHeight="1" x14ac:dyDescent="0.25">
      <c r="A99" s="8" t="str">
        <f>'Pregnant Women Participating'!A99</f>
        <v>Inter-Tribal Council, NV</v>
      </c>
      <c r="B99" s="34">
        <v>34.506999999999998</v>
      </c>
      <c r="C99" s="35">
        <v>58.904499999999999</v>
      </c>
      <c r="D99" s="34">
        <f>IF(SUM('Total Number of Participants'!B99:C99)&gt;0,'Food Costs'!D99/SUM('Total Number of Participants'!B99:C99)," ")</f>
        <v>46.604733727810654</v>
      </c>
    </row>
    <row r="100" spans="1:4" s="17" customFormat="1" ht="24.75" customHeight="1" x14ac:dyDescent="0.25">
      <c r="A100" s="14" t="str">
        <f>'Pregnant Women Participating'!A100</f>
        <v>Western Region</v>
      </c>
      <c r="B100" s="37">
        <v>63.625700000000002</v>
      </c>
      <c r="C100" s="37">
        <v>63.491500000000002</v>
      </c>
      <c r="D100" s="41">
        <f>IF(SUM('Total Number of Participants'!B100:C100)&gt;0,'Food Costs'!D100/SUM('Total Number of Participants'!B100:C100)," ")</f>
        <v>63.558946373050453</v>
      </c>
    </row>
    <row r="101" spans="1:4" s="31" customFormat="1" ht="16.5" customHeight="1" thickBot="1" x14ac:dyDescent="0.3">
      <c r="A101" s="28" t="str">
        <f>'Pregnant Women Participating'!A101</f>
        <v>TOTAL</v>
      </c>
      <c r="B101" s="38">
        <v>58.957599999999999</v>
      </c>
      <c r="C101" s="39">
        <v>63.853499999999997</v>
      </c>
      <c r="D101" s="42">
        <f>IF(SUM('Total Number of Participants'!B101:C101)&gt;0,'Food Costs'!D101/SUM('Total Number of Participants'!B101:C101)," ")</f>
        <v>61.369874165288529</v>
      </c>
    </row>
    <row r="102" spans="1:4" ht="12.75" customHeight="1" thickTop="1" x14ac:dyDescent="0.25">
      <c r="A102" s="9"/>
    </row>
    <row r="103" spans="1:4" x14ac:dyDescent="0.25">
      <c r="A103" s="9"/>
    </row>
    <row r="104" spans="1:4" customFormat="1" ht="13" x14ac:dyDescent="0.3">
      <c r="A104" s="10" t="s">
        <v>1</v>
      </c>
      <c r="B104" s="40"/>
      <c r="C104" s="40"/>
      <c r="D104" s="40"/>
    </row>
    <row r="105" spans="1:4" ht="12.75" customHeight="1" x14ac:dyDescent="0.25"/>
    <row r="106" spans="1:4" ht="12.75" customHeight="1" x14ac:dyDescent="0.25"/>
    <row r="107" spans="1:4" ht="12.75" customHeight="1" x14ac:dyDescent="0.25"/>
    <row r="108" spans="1:4" ht="12.75" customHeight="1" x14ac:dyDescent="0.25"/>
    <row r="109" spans="1:4" ht="12.75" customHeight="1" x14ac:dyDescent="0.25"/>
    <row r="110" spans="1:4" ht="12.75" customHeight="1" x14ac:dyDescent="0.25"/>
    <row r="111" spans="1:4" ht="12.75" customHeight="1" x14ac:dyDescent="0.25"/>
    <row r="112" spans="1:4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D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3" width="11.6328125" style="3" customWidth="1"/>
    <col min="4" max="4" width="13.6328125" style="3" customWidth="1"/>
    <col min="5" max="16384" width="9.08984375" style="3"/>
  </cols>
  <sheetData>
    <row r="1" spans="1:4" ht="12" customHeight="1" x14ac:dyDescent="0.3">
      <c r="A1" s="10" t="s">
        <v>4</v>
      </c>
      <c r="B1" s="2"/>
      <c r="C1" s="2"/>
    </row>
    <row r="2" spans="1:4" ht="12" customHeight="1" x14ac:dyDescent="0.3">
      <c r="A2" s="10" t="str">
        <f>'Pregnant Women Participating'!A2</f>
        <v>FISCAL YEAR 2025</v>
      </c>
      <c r="B2" s="2"/>
      <c r="C2" s="2"/>
    </row>
    <row r="3" spans="1:4" ht="12" customHeight="1" x14ac:dyDescent="0.25">
      <c r="A3" s="1" t="str">
        <f>'Pregnant Women Participating'!A3</f>
        <v>Data as of February 14, 2025</v>
      </c>
      <c r="B3" s="2"/>
      <c r="C3" s="2"/>
    </row>
    <row r="4" spans="1:4" ht="12" customHeight="1" x14ac:dyDescent="0.25">
      <c r="A4" s="2"/>
      <c r="B4" s="2"/>
      <c r="C4" s="2"/>
    </row>
    <row r="5" spans="1:4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2" t="s">
        <v>23</v>
      </c>
    </row>
    <row r="6" spans="1:4" ht="12" customHeight="1" x14ac:dyDescent="0.25">
      <c r="A6" s="7" t="str">
        <f>'Pregnant Women Participating'!A6</f>
        <v>Connecticut</v>
      </c>
      <c r="B6" s="13">
        <v>3163840</v>
      </c>
      <c r="C6" s="4">
        <v>3244636</v>
      </c>
      <c r="D6" s="13">
        <f t="shared" ref="D6:D101" si="0">IF(SUM(B6:C6)&gt;0,SUM(B6:C6)," ")</f>
        <v>6408476</v>
      </c>
    </row>
    <row r="7" spans="1:4" ht="12" customHeight="1" x14ac:dyDescent="0.25">
      <c r="A7" s="7" t="str">
        <f>'Pregnant Women Participating'!A7</f>
        <v>Maine</v>
      </c>
      <c r="B7" s="13">
        <v>1115581</v>
      </c>
      <c r="C7" s="4">
        <v>957362</v>
      </c>
      <c r="D7" s="13">
        <f t="shared" si="0"/>
        <v>2072943</v>
      </c>
    </row>
    <row r="8" spans="1:4" ht="12" customHeight="1" x14ac:dyDescent="0.25">
      <c r="A8" s="7" t="str">
        <f>'Pregnant Women Participating'!A8</f>
        <v>Massachusetts</v>
      </c>
      <c r="B8" s="13">
        <v>6957534</v>
      </c>
      <c r="C8" s="4">
        <v>6797543</v>
      </c>
      <c r="D8" s="13">
        <f t="shared" si="0"/>
        <v>13755077</v>
      </c>
    </row>
    <row r="9" spans="1:4" ht="12" customHeight="1" x14ac:dyDescent="0.25">
      <c r="A9" s="7" t="str">
        <f>'Pregnant Women Participating'!A9</f>
        <v>New Hampshire</v>
      </c>
      <c r="B9" s="13">
        <v>612887</v>
      </c>
      <c r="C9" s="4">
        <v>605634</v>
      </c>
      <c r="D9" s="13">
        <f t="shared" si="0"/>
        <v>1218521</v>
      </c>
    </row>
    <row r="10" spans="1:4" ht="12" customHeight="1" x14ac:dyDescent="0.25">
      <c r="A10" s="7" t="str">
        <f>'Pregnant Women Participating'!A10</f>
        <v>New York</v>
      </c>
      <c r="B10" s="13">
        <v>35458121</v>
      </c>
      <c r="C10" s="4">
        <v>34751099</v>
      </c>
      <c r="D10" s="13">
        <f t="shared" si="0"/>
        <v>70209220</v>
      </c>
    </row>
    <row r="11" spans="1:4" ht="12" customHeight="1" x14ac:dyDescent="0.25">
      <c r="A11" s="7" t="str">
        <f>'Pregnant Women Participating'!A11</f>
        <v>Rhode Island</v>
      </c>
      <c r="B11" s="13">
        <v>1097000</v>
      </c>
      <c r="C11" s="4">
        <v>1101000</v>
      </c>
      <c r="D11" s="13">
        <f t="shared" si="0"/>
        <v>2198000</v>
      </c>
    </row>
    <row r="12" spans="1:4" ht="12" customHeight="1" x14ac:dyDescent="0.25">
      <c r="A12" s="7" t="str">
        <f>'Pregnant Women Participating'!A12</f>
        <v>Vermont</v>
      </c>
      <c r="B12" s="13">
        <v>627699</v>
      </c>
      <c r="C12" s="4">
        <v>627699</v>
      </c>
      <c r="D12" s="13">
        <f t="shared" si="0"/>
        <v>1255398</v>
      </c>
    </row>
    <row r="13" spans="1:4" ht="12" customHeight="1" x14ac:dyDescent="0.25">
      <c r="A13" s="7" t="str">
        <f>'Pregnant Women Participating'!A13</f>
        <v>Virgin Islands</v>
      </c>
      <c r="B13" s="13">
        <v>159962</v>
      </c>
      <c r="C13" s="4">
        <v>273694</v>
      </c>
      <c r="D13" s="13">
        <f t="shared" si="0"/>
        <v>433656</v>
      </c>
    </row>
    <row r="14" spans="1:4" ht="12" customHeight="1" x14ac:dyDescent="0.25">
      <c r="A14" s="7" t="str">
        <f>'Pregnant Women Participating'!A14</f>
        <v>Pleasant Point, ME</v>
      </c>
      <c r="B14" s="13">
        <v>5819</v>
      </c>
      <c r="C14" s="4">
        <v>5819</v>
      </c>
      <c r="D14" s="13">
        <f t="shared" si="0"/>
        <v>11638</v>
      </c>
    </row>
    <row r="15" spans="1:4" s="17" customFormat="1" ht="24.75" customHeight="1" x14ac:dyDescent="0.25">
      <c r="A15" s="14" t="str">
        <f>'Pregnant Women Participating'!A15</f>
        <v>Northeast Region</v>
      </c>
      <c r="B15" s="16">
        <v>49198443</v>
      </c>
      <c r="C15" s="15">
        <v>48364486</v>
      </c>
      <c r="D15" s="16">
        <f t="shared" si="0"/>
        <v>97562929</v>
      </c>
    </row>
    <row r="16" spans="1:4" ht="12" customHeight="1" x14ac:dyDescent="0.25">
      <c r="A16" s="7" t="str">
        <f>'Pregnant Women Participating'!A16</f>
        <v>Delaware</v>
      </c>
      <c r="B16" s="4">
        <v>515367</v>
      </c>
      <c r="C16" s="4">
        <v>409754</v>
      </c>
      <c r="D16" s="13">
        <f t="shared" si="0"/>
        <v>925121</v>
      </c>
    </row>
    <row r="17" spans="1:4" ht="12" customHeight="1" x14ac:dyDescent="0.25">
      <c r="A17" s="7" t="str">
        <f>'Pregnant Women Participating'!A17</f>
        <v>District of Columbia</v>
      </c>
      <c r="B17" s="4">
        <v>681675</v>
      </c>
      <c r="C17" s="4">
        <v>972575</v>
      </c>
      <c r="D17" s="13">
        <f t="shared" si="0"/>
        <v>1654250</v>
      </c>
    </row>
    <row r="18" spans="1:4" ht="12" customHeight="1" x14ac:dyDescent="0.25">
      <c r="A18" s="7" t="str">
        <f>'Pregnant Women Participating'!A18</f>
        <v>Maryland</v>
      </c>
      <c r="B18" s="4">
        <v>7658802</v>
      </c>
      <c r="C18" s="4">
        <v>10115976</v>
      </c>
      <c r="D18" s="13">
        <f t="shared" si="0"/>
        <v>17774778</v>
      </c>
    </row>
    <row r="19" spans="1:4" ht="12" customHeight="1" x14ac:dyDescent="0.25">
      <c r="A19" s="7" t="str">
        <f>'Pregnant Women Participating'!A19</f>
        <v>New Jersey</v>
      </c>
      <c r="B19" s="4">
        <v>13775047</v>
      </c>
      <c r="C19" s="4">
        <v>13699596</v>
      </c>
      <c r="D19" s="13">
        <f t="shared" si="0"/>
        <v>27474643</v>
      </c>
    </row>
    <row r="20" spans="1:4" ht="12" customHeight="1" x14ac:dyDescent="0.25">
      <c r="A20" s="7" t="str">
        <f>'Pregnant Women Participating'!A20</f>
        <v>Pennsylvania</v>
      </c>
      <c r="B20" s="4">
        <v>9340813</v>
      </c>
      <c r="C20" s="4">
        <v>12498537</v>
      </c>
      <c r="D20" s="13">
        <f t="shared" si="0"/>
        <v>21839350</v>
      </c>
    </row>
    <row r="21" spans="1:4" ht="12" customHeight="1" x14ac:dyDescent="0.25">
      <c r="A21" s="7" t="str">
        <f>'Pregnant Women Participating'!A21</f>
        <v>Puerto Rico</v>
      </c>
      <c r="B21" s="4">
        <v>14252879</v>
      </c>
      <c r="C21" s="4">
        <v>13656492</v>
      </c>
      <c r="D21" s="13">
        <f t="shared" si="0"/>
        <v>27909371</v>
      </c>
    </row>
    <row r="22" spans="1:4" ht="12" customHeight="1" x14ac:dyDescent="0.25">
      <c r="A22" s="7" t="str">
        <f>'Pregnant Women Participating'!A22</f>
        <v>Virginia</v>
      </c>
      <c r="B22" s="4">
        <v>3584373</v>
      </c>
      <c r="C22" s="4">
        <v>8066702</v>
      </c>
      <c r="D22" s="13">
        <f t="shared" si="0"/>
        <v>11651075</v>
      </c>
    </row>
    <row r="23" spans="1:4" ht="12" customHeight="1" x14ac:dyDescent="0.25">
      <c r="A23" s="7" t="str">
        <f>'Pregnant Women Participating'!A23</f>
        <v>West Virginia</v>
      </c>
      <c r="B23" s="4">
        <v>2054604</v>
      </c>
      <c r="C23" s="4">
        <v>2010512</v>
      </c>
      <c r="D23" s="13">
        <f t="shared" si="0"/>
        <v>4065116</v>
      </c>
    </row>
    <row r="24" spans="1:4" s="17" customFormat="1" ht="24.75" customHeight="1" x14ac:dyDescent="0.25">
      <c r="A24" s="14" t="str">
        <f>'Pregnant Women Participating'!A24</f>
        <v>Mid-Atlantic Region</v>
      </c>
      <c r="B24" s="15">
        <v>51863560</v>
      </c>
      <c r="C24" s="15">
        <v>61430144</v>
      </c>
      <c r="D24" s="16">
        <f t="shared" si="0"/>
        <v>113293704</v>
      </c>
    </row>
    <row r="25" spans="1:4" ht="12" customHeight="1" x14ac:dyDescent="0.25">
      <c r="A25" s="7" t="str">
        <f>'Pregnant Women Participating'!A25</f>
        <v>Alabama</v>
      </c>
      <c r="B25" s="4">
        <v>6279851</v>
      </c>
      <c r="C25" s="4">
        <v>5353379</v>
      </c>
      <c r="D25" s="13">
        <f t="shared" si="0"/>
        <v>11633230</v>
      </c>
    </row>
    <row r="26" spans="1:4" ht="12" customHeight="1" x14ac:dyDescent="0.25">
      <c r="A26" s="7" t="str">
        <f>'Pregnant Women Participating'!A26</f>
        <v>Florida</v>
      </c>
      <c r="B26" s="4">
        <v>23211502</v>
      </c>
      <c r="C26" s="4">
        <v>30777288</v>
      </c>
      <c r="D26" s="13">
        <f t="shared" si="0"/>
        <v>53988790</v>
      </c>
    </row>
    <row r="27" spans="1:4" ht="12" customHeight="1" x14ac:dyDescent="0.25">
      <c r="A27" s="7" t="str">
        <f>'Pregnant Women Participating'!A27</f>
        <v>Georgia</v>
      </c>
      <c r="B27" s="4">
        <v>14747060</v>
      </c>
      <c r="C27" s="4">
        <v>14166281</v>
      </c>
      <c r="D27" s="13">
        <f t="shared" si="0"/>
        <v>28913341</v>
      </c>
    </row>
    <row r="28" spans="1:4" ht="12" customHeight="1" x14ac:dyDescent="0.25">
      <c r="A28" s="7" t="str">
        <f>'Pregnant Women Participating'!A28</f>
        <v>Kentucky</v>
      </c>
      <c r="B28" s="4">
        <v>6428693</v>
      </c>
      <c r="C28" s="4">
        <v>6286660</v>
      </c>
      <c r="D28" s="13">
        <f t="shared" si="0"/>
        <v>12715353</v>
      </c>
    </row>
    <row r="29" spans="1:4" ht="12" customHeight="1" x14ac:dyDescent="0.25">
      <c r="A29" s="7" t="str">
        <f>'Pregnant Women Participating'!A29</f>
        <v>Mississippi</v>
      </c>
      <c r="B29" s="4">
        <v>3495338</v>
      </c>
      <c r="C29" s="4">
        <v>3512041</v>
      </c>
      <c r="D29" s="13">
        <f t="shared" si="0"/>
        <v>7007379</v>
      </c>
    </row>
    <row r="30" spans="1:4" ht="12" customHeight="1" x14ac:dyDescent="0.25">
      <c r="A30" s="7" t="str">
        <f>'Pregnant Women Participating'!A30</f>
        <v>North Carolina</v>
      </c>
      <c r="B30" s="4">
        <v>15008584</v>
      </c>
      <c r="C30" s="4">
        <v>14347679</v>
      </c>
      <c r="D30" s="13">
        <f t="shared" si="0"/>
        <v>29356263</v>
      </c>
    </row>
    <row r="31" spans="1:4" ht="12" customHeight="1" x14ac:dyDescent="0.25">
      <c r="A31" s="7" t="str">
        <f>'Pregnant Women Participating'!A31</f>
        <v>South Carolina</v>
      </c>
      <c r="B31" s="4">
        <v>7684076</v>
      </c>
      <c r="C31" s="4">
        <v>5723686</v>
      </c>
      <c r="D31" s="13">
        <f t="shared" si="0"/>
        <v>13407762</v>
      </c>
    </row>
    <row r="32" spans="1:4" ht="12" customHeight="1" x14ac:dyDescent="0.25">
      <c r="A32" s="7" t="str">
        <f>'Pregnant Women Participating'!A32</f>
        <v>Tennessee</v>
      </c>
      <c r="B32" s="4">
        <v>9710707</v>
      </c>
      <c r="C32" s="4">
        <v>9098802</v>
      </c>
      <c r="D32" s="13">
        <f t="shared" si="0"/>
        <v>18809509</v>
      </c>
    </row>
    <row r="33" spans="1:4" ht="12" customHeight="1" x14ac:dyDescent="0.25">
      <c r="A33" s="7" t="str">
        <f>'Pregnant Women Participating'!A33</f>
        <v>Choctaw Indians, MS</v>
      </c>
      <c r="B33" s="4">
        <v>49713</v>
      </c>
      <c r="C33" s="4">
        <v>48540</v>
      </c>
      <c r="D33" s="13">
        <f t="shared" si="0"/>
        <v>98253</v>
      </c>
    </row>
    <row r="34" spans="1:4" ht="12" customHeight="1" x14ac:dyDescent="0.25">
      <c r="A34" s="7" t="str">
        <f>'Pregnant Women Participating'!A34</f>
        <v>Eastern Cherokee, NC</v>
      </c>
      <c r="B34" s="4">
        <v>24751</v>
      </c>
      <c r="C34" s="4">
        <v>21649</v>
      </c>
      <c r="D34" s="13">
        <f t="shared" si="0"/>
        <v>46400</v>
      </c>
    </row>
    <row r="35" spans="1:4" s="17" customFormat="1" ht="24.75" customHeight="1" x14ac:dyDescent="0.25">
      <c r="A35" s="14" t="str">
        <f>'Pregnant Women Participating'!A35</f>
        <v>Southeast Region</v>
      </c>
      <c r="B35" s="15">
        <v>86640275</v>
      </c>
      <c r="C35" s="15">
        <v>89336005</v>
      </c>
      <c r="D35" s="16">
        <f t="shared" si="0"/>
        <v>175976280</v>
      </c>
    </row>
    <row r="36" spans="1:4" ht="12" customHeight="1" x14ac:dyDescent="0.25">
      <c r="A36" s="7" t="str">
        <f>'Pregnant Women Participating'!A36</f>
        <v>Illinois</v>
      </c>
      <c r="B36" s="4">
        <v>11206377</v>
      </c>
      <c r="C36" s="4">
        <v>10933000</v>
      </c>
      <c r="D36" s="13">
        <f t="shared" si="0"/>
        <v>22139377</v>
      </c>
    </row>
    <row r="37" spans="1:4" ht="12" customHeight="1" x14ac:dyDescent="0.25">
      <c r="A37" s="7" t="str">
        <f>'Pregnant Women Participating'!A37</f>
        <v>Indiana</v>
      </c>
      <c r="B37" s="4">
        <v>9512723</v>
      </c>
      <c r="C37" s="4">
        <v>8171764</v>
      </c>
      <c r="D37" s="13">
        <f t="shared" si="0"/>
        <v>17684487</v>
      </c>
    </row>
    <row r="38" spans="1:4" ht="12" customHeight="1" x14ac:dyDescent="0.25">
      <c r="A38" s="7" t="str">
        <f>'Pregnant Women Participating'!A38</f>
        <v>Iowa</v>
      </c>
      <c r="B38" s="4">
        <v>3478082</v>
      </c>
      <c r="C38" s="4">
        <v>3413625</v>
      </c>
      <c r="D38" s="13">
        <f t="shared" si="0"/>
        <v>6891707</v>
      </c>
    </row>
    <row r="39" spans="1:4" ht="12" customHeight="1" x14ac:dyDescent="0.25">
      <c r="A39" s="7" t="str">
        <f>'Pregnant Women Participating'!A39</f>
        <v>Michigan</v>
      </c>
      <c r="B39" s="4">
        <v>10715745</v>
      </c>
      <c r="C39" s="4">
        <v>10174092</v>
      </c>
      <c r="D39" s="13">
        <f t="shared" si="0"/>
        <v>20889837</v>
      </c>
    </row>
    <row r="40" spans="1:4" ht="12" customHeight="1" x14ac:dyDescent="0.25">
      <c r="A40" s="7" t="str">
        <f>'Pregnant Women Participating'!A40</f>
        <v>Minnesota</v>
      </c>
      <c r="B40" s="4">
        <v>5974621</v>
      </c>
      <c r="C40" s="4">
        <v>5764782</v>
      </c>
      <c r="D40" s="13">
        <f t="shared" si="0"/>
        <v>11739403</v>
      </c>
    </row>
    <row r="41" spans="1:4" ht="12" customHeight="1" x14ac:dyDescent="0.25">
      <c r="A41" s="7" t="str">
        <f>'Pregnant Women Participating'!A41</f>
        <v>Ohio</v>
      </c>
      <c r="B41" s="4">
        <v>10882888</v>
      </c>
      <c r="C41" s="4">
        <v>10694036</v>
      </c>
      <c r="D41" s="13">
        <f t="shared" si="0"/>
        <v>21576924</v>
      </c>
    </row>
    <row r="42" spans="1:4" ht="12" customHeight="1" x14ac:dyDescent="0.25">
      <c r="A42" s="7" t="str">
        <f>'Pregnant Women Participating'!A42</f>
        <v>Wisconsin</v>
      </c>
      <c r="B42" s="4">
        <v>5397102</v>
      </c>
      <c r="C42" s="4">
        <v>5415331</v>
      </c>
      <c r="D42" s="13">
        <f t="shared" si="0"/>
        <v>10812433</v>
      </c>
    </row>
    <row r="43" spans="1:4" s="17" customFormat="1" ht="24.75" customHeight="1" x14ac:dyDescent="0.25">
      <c r="A43" s="14" t="str">
        <f>'Pregnant Women Participating'!A43</f>
        <v>Midwest Region</v>
      </c>
      <c r="B43" s="15">
        <v>57167538</v>
      </c>
      <c r="C43" s="15">
        <v>54566630</v>
      </c>
      <c r="D43" s="16">
        <f t="shared" si="0"/>
        <v>111734168</v>
      </c>
    </row>
    <row r="44" spans="1:4" ht="12" customHeight="1" x14ac:dyDescent="0.25">
      <c r="A44" s="7" t="str">
        <f>'Pregnant Women Participating'!A44</f>
        <v>Arizona</v>
      </c>
      <c r="B44" s="4">
        <v>8829755</v>
      </c>
      <c r="C44" s="4">
        <v>8973777</v>
      </c>
      <c r="D44" s="13">
        <f t="shared" si="0"/>
        <v>17803532</v>
      </c>
    </row>
    <row r="45" spans="1:4" ht="12" customHeight="1" x14ac:dyDescent="0.25">
      <c r="A45" s="7" t="str">
        <f>'Pregnant Women Participating'!A45</f>
        <v>Arkansas</v>
      </c>
      <c r="B45" s="4">
        <v>4431830</v>
      </c>
      <c r="C45" s="4">
        <v>4392872</v>
      </c>
      <c r="D45" s="13">
        <f t="shared" si="0"/>
        <v>8824702</v>
      </c>
    </row>
    <row r="46" spans="1:4" ht="12" customHeight="1" x14ac:dyDescent="0.25">
      <c r="A46" s="7" t="str">
        <f>'Pregnant Women Participating'!A46</f>
        <v>Louisiana</v>
      </c>
      <c r="B46" s="4">
        <v>6153134</v>
      </c>
      <c r="C46" s="4">
        <v>5424802</v>
      </c>
      <c r="D46" s="13">
        <f t="shared" si="0"/>
        <v>11577936</v>
      </c>
    </row>
    <row r="47" spans="1:4" ht="12" customHeight="1" x14ac:dyDescent="0.25">
      <c r="A47" s="7" t="str">
        <f>'Pregnant Women Participating'!A47</f>
        <v>New Mexico</v>
      </c>
      <c r="B47" s="4">
        <v>2685014</v>
      </c>
      <c r="C47" s="4">
        <v>2508210</v>
      </c>
      <c r="D47" s="13">
        <f t="shared" si="0"/>
        <v>5193224</v>
      </c>
    </row>
    <row r="48" spans="1:4" ht="12" customHeight="1" x14ac:dyDescent="0.25">
      <c r="A48" s="7" t="str">
        <f>'Pregnant Women Participating'!A48</f>
        <v>Oklahoma</v>
      </c>
      <c r="B48" s="4">
        <v>4127069</v>
      </c>
      <c r="C48" s="4">
        <v>3547083</v>
      </c>
      <c r="D48" s="13">
        <f t="shared" si="0"/>
        <v>7674152</v>
      </c>
    </row>
    <row r="49" spans="1:4" ht="12" customHeight="1" x14ac:dyDescent="0.25">
      <c r="A49" s="7" t="str">
        <f>'Pregnant Women Participating'!A49</f>
        <v>Texas</v>
      </c>
      <c r="B49" s="4">
        <v>29264644</v>
      </c>
      <c r="C49" s="4">
        <v>40833696</v>
      </c>
      <c r="D49" s="13">
        <f t="shared" si="0"/>
        <v>70098340</v>
      </c>
    </row>
    <row r="50" spans="1:4" ht="12" customHeight="1" x14ac:dyDescent="0.25">
      <c r="A50" s="7" t="str">
        <f>'Pregnant Women Participating'!A50</f>
        <v>Utah</v>
      </c>
      <c r="B50" s="4">
        <v>2767731</v>
      </c>
      <c r="C50" s="4">
        <v>2713161</v>
      </c>
      <c r="D50" s="13">
        <f t="shared" si="0"/>
        <v>5480892</v>
      </c>
    </row>
    <row r="51" spans="1:4" ht="12" customHeight="1" x14ac:dyDescent="0.25">
      <c r="A51" s="7" t="str">
        <f>'Pregnant Women Participating'!A51</f>
        <v>Inter-Tribal Council, AZ</v>
      </c>
      <c r="B51" s="4">
        <v>351848</v>
      </c>
      <c r="C51" s="4">
        <v>327064</v>
      </c>
      <c r="D51" s="13">
        <f t="shared" si="0"/>
        <v>678912</v>
      </c>
    </row>
    <row r="52" spans="1:4" ht="12" customHeight="1" x14ac:dyDescent="0.25">
      <c r="A52" s="7" t="str">
        <f>'Pregnant Women Participating'!A52</f>
        <v>Navajo Nation, AZ</v>
      </c>
      <c r="B52" s="4">
        <v>157504</v>
      </c>
      <c r="C52" s="4">
        <v>323324</v>
      </c>
      <c r="D52" s="13">
        <f t="shared" si="0"/>
        <v>480828</v>
      </c>
    </row>
    <row r="53" spans="1:4" ht="12" customHeight="1" x14ac:dyDescent="0.25">
      <c r="A53" s="7" t="str">
        <f>'Pregnant Women Participating'!A53</f>
        <v>Acoma, Canoncito &amp; Laguna, NM</v>
      </c>
      <c r="B53" s="4">
        <v>19911</v>
      </c>
      <c r="C53" s="4">
        <v>14359</v>
      </c>
      <c r="D53" s="13">
        <f t="shared" si="0"/>
        <v>34270</v>
      </c>
    </row>
    <row r="54" spans="1:4" ht="12" customHeight="1" x14ac:dyDescent="0.25">
      <c r="A54" s="7" t="str">
        <f>'Pregnant Women Participating'!A54</f>
        <v>Eight Northern Pueblos, NM</v>
      </c>
      <c r="B54" s="4">
        <v>19734</v>
      </c>
      <c r="C54" s="4">
        <v>21115</v>
      </c>
      <c r="D54" s="13">
        <f t="shared" si="0"/>
        <v>40849</v>
      </c>
    </row>
    <row r="55" spans="1:4" ht="12" customHeight="1" x14ac:dyDescent="0.25">
      <c r="A55" s="7" t="str">
        <f>'Pregnant Women Participating'!A55</f>
        <v>Five Sandoval Pueblos, NM</v>
      </c>
      <c r="B55" s="4">
        <v>13266</v>
      </c>
      <c r="C55" s="4">
        <v>13266</v>
      </c>
      <c r="D55" s="13">
        <f t="shared" si="0"/>
        <v>26532</v>
      </c>
    </row>
    <row r="56" spans="1:4" ht="12" customHeight="1" x14ac:dyDescent="0.25">
      <c r="A56" s="7" t="str">
        <f>'Pregnant Women Participating'!A56</f>
        <v>Isleta Pueblo, NM</v>
      </c>
      <c r="B56" s="4">
        <v>69923</v>
      </c>
      <c r="C56" s="4">
        <v>74014</v>
      </c>
      <c r="D56" s="13">
        <f t="shared" si="0"/>
        <v>143937</v>
      </c>
    </row>
    <row r="57" spans="1:4" ht="12" customHeight="1" x14ac:dyDescent="0.25">
      <c r="A57" s="7" t="str">
        <f>'Pregnant Women Participating'!A57</f>
        <v>San Felipe Pueblo, NM</v>
      </c>
      <c r="B57" s="4">
        <v>10104</v>
      </c>
      <c r="C57" s="4">
        <v>10100</v>
      </c>
      <c r="D57" s="13">
        <f t="shared" si="0"/>
        <v>20204</v>
      </c>
    </row>
    <row r="58" spans="1:4" ht="12" customHeight="1" x14ac:dyDescent="0.25">
      <c r="A58" s="7" t="str">
        <f>'Pregnant Women Participating'!A58</f>
        <v>Santo Domingo Tribe, NM</v>
      </c>
      <c r="B58" s="4">
        <v>17401</v>
      </c>
      <c r="C58" s="4">
        <v>18175</v>
      </c>
      <c r="D58" s="13">
        <f t="shared" si="0"/>
        <v>35576</v>
      </c>
    </row>
    <row r="59" spans="1:4" ht="12" customHeight="1" x14ac:dyDescent="0.25">
      <c r="A59" s="7" t="str">
        <f>'Pregnant Women Participating'!A59</f>
        <v>Zuni Pueblo, NM</v>
      </c>
      <c r="B59" s="4">
        <v>22881</v>
      </c>
      <c r="C59" s="4">
        <v>26187</v>
      </c>
      <c r="D59" s="13">
        <f t="shared" si="0"/>
        <v>49068</v>
      </c>
    </row>
    <row r="60" spans="1:4" ht="12" customHeight="1" x14ac:dyDescent="0.25">
      <c r="A60" s="7" t="str">
        <f>'Pregnant Women Participating'!A60</f>
        <v>Cherokee Nation, OK</v>
      </c>
      <c r="B60" s="4">
        <v>337515</v>
      </c>
      <c r="C60" s="4">
        <v>305551</v>
      </c>
      <c r="D60" s="13">
        <f t="shared" si="0"/>
        <v>643066</v>
      </c>
    </row>
    <row r="61" spans="1:4" ht="12" customHeight="1" x14ac:dyDescent="0.25">
      <c r="A61" s="7" t="str">
        <f>'Pregnant Women Participating'!A61</f>
        <v>Chickasaw Nation, OK</v>
      </c>
      <c r="B61" s="4">
        <v>233766</v>
      </c>
      <c r="C61" s="4">
        <v>201431</v>
      </c>
      <c r="D61" s="13">
        <f t="shared" si="0"/>
        <v>435197</v>
      </c>
    </row>
    <row r="62" spans="1:4" ht="12" customHeight="1" x14ac:dyDescent="0.25">
      <c r="A62" s="7" t="str">
        <f>'Pregnant Women Participating'!A62</f>
        <v>Choctaw Nation, OK</v>
      </c>
      <c r="B62" s="4">
        <v>160000</v>
      </c>
      <c r="C62" s="4">
        <v>160500</v>
      </c>
      <c r="D62" s="13">
        <f t="shared" si="0"/>
        <v>320500</v>
      </c>
    </row>
    <row r="63" spans="1:4" ht="12" customHeight="1" x14ac:dyDescent="0.25">
      <c r="A63" s="7" t="str">
        <f>'Pregnant Women Participating'!A63</f>
        <v>Citizen Potawatomi Nation, OK</v>
      </c>
      <c r="B63" s="4">
        <v>73213</v>
      </c>
      <c r="C63" s="4">
        <v>60890</v>
      </c>
      <c r="D63" s="13">
        <f t="shared" si="0"/>
        <v>134103</v>
      </c>
    </row>
    <row r="64" spans="1:4" ht="12" customHeight="1" x14ac:dyDescent="0.25">
      <c r="A64" s="7" t="str">
        <f>'Pregnant Women Participating'!A64</f>
        <v>Inter-Tribal Council, OK</v>
      </c>
      <c r="B64" s="4">
        <v>42220</v>
      </c>
      <c r="C64" s="4">
        <v>38256</v>
      </c>
      <c r="D64" s="13">
        <f t="shared" si="0"/>
        <v>80476</v>
      </c>
    </row>
    <row r="65" spans="1:4" ht="12" customHeight="1" x14ac:dyDescent="0.25">
      <c r="A65" s="7" t="str">
        <f>'Pregnant Women Participating'!A65</f>
        <v>Muscogee Creek Nation, OK</v>
      </c>
      <c r="B65" s="4">
        <v>79836</v>
      </c>
      <c r="C65" s="4">
        <v>82235</v>
      </c>
      <c r="D65" s="13">
        <f t="shared" si="0"/>
        <v>162071</v>
      </c>
    </row>
    <row r="66" spans="1:4" ht="12" customHeight="1" x14ac:dyDescent="0.25">
      <c r="A66" s="7" t="str">
        <f>'Pregnant Women Participating'!A66</f>
        <v>Osage Tribal Council, OK</v>
      </c>
      <c r="B66" s="4">
        <v>131000</v>
      </c>
      <c r="C66" s="4">
        <v>100000</v>
      </c>
      <c r="D66" s="13">
        <f t="shared" si="0"/>
        <v>231000</v>
      </c>
    </row>
    <row r="67" spans="1:4" ht="12" customHeight="1" x14ac:dyDescent="0.25">
      <c r="A67" s="7" t="str">
        <f>'Pregnant Women Participating'!A67</f>
        <v>Otoe-Missouria Tribe, OK</v>
      </c>
      <c r="B67" s="4">
        <v>23188</v>
      </c>
      <c r="C67" s="4">
        <v>23989</v>
      </c>
      <c r="D67" s="13">
        <f t="shared" si="0"/>
        <v>47177</v>
      </c>
    </row>
    <row r="68" spans="1:4" ht="12" customHeight="1" x14ac:dyDescent="0.25">
      <c r="A68" s="7" t="str">
        <f>'Pregnant Women Participating'!A68</f>
        <v>Wichita, Caddo &amp; Delaware (WCD), OK</v>
      </c>
      <c r="B68" s="4">
        <v>200000</v>
      </c>
      <c r="C68" s="4">
        <v>231000</v>
      </c>
      <c r="D68" s="13">
        <f t="shared" si="0"/>
        <v>431000</v>
      </c>
    </row>
    <row r="69" spans="1:4" s="17" customFormat="1" ht="24.75" customHeight="1" x14ac:dyDescent="0.25">
      <c r="A69" s="14" t="str">
        <f>'Pregnant Women Participating'!A69</f>
        <v>Southwest Region</v>
      </c>
      <c r="B69" s="15">
        <v>60222487</v>
      </c>
      <c r="C69" s="15">
        <v>70425057</v>
      </c>
      <c r="D69" s="16">
        <f t="shared" si="0"/>
        <v>130647544</v>
      </c>
    </row>
    <row r="70" spans="1:4" ht="12" customHeight="1" x14ac:dyDescent="0.25">
      <c r="A70" s="7" t="str">
        <f>'Pregnant Women Participating'!A70</f>
        <v>Colorado</v>
      </c>
      <c r="B70" s="13">
        <v>5477344</v>
      </c>
      <c r="C70" s="4">
        <v>5351749</v>
      </c>
      <c r="D70" s="13">
        <f t="shared" si="0"/>
        <v>10829093</v>
      </c>
    </row>
    <row r="71" spans="1:4" ht="12" customHeight="1" x14ac:dyDescent="0.25">
      <c r="A71" s="7" t="str">
        <f>'Pregnant Women Participating'!A71</f>
        <v>Kansas</v>
      </c>
      <c r="B71" s="13">
        <v>2522186</v>
      </c>
      <c r="C71" s="4">
        <v>2449650</v>
      </c>
      <c r="D71" s="13">
        <f t="shared" si="0"/>
        <v>4971836</v>
      </c>
    </row>
    <row r="72" spans="1:4" ht="12" customHeight="1" x14ac:dyDescent="0.25">
      <c r="A72" s="7" t="str">
        <f>'Pregnant Women Participating'!A72</f>
        <v>Missouri</v>
      </c>
      <c r="B72" s="13">
        <v>1519671</v>
      </c>
      <c r="C72" s="4">
        <v>5604742</v>
      </c>
      <c r="D72" s="13">
        <f t="shared" si="0"/>
        <v>7124413</v>
      </c>
    </row>
    <row r="73" spans="1:4" ht="12" customHeight="1" x14ac:dyDescent="0.25">
      <c r="A73" s="7" t="str">
        <f>'Pregnant Women Participating'!A73</f>
        <v>Montana</v>
      </c>
      <c r="B73" s="13">
        <v>800774</v>
      </c>
      <c r="C73" s="4">
        <v>435109</v>
      </c>
      <c r="D73" s="13">
        <f t="shared" si="0"/>
        <v>1235883</v>
      </c>
    </row>
    <row r="74" spans="1:4" ht="12" customHeight="1" x14ac:dyDescent="0.25">
      <c r="A74" s="7" t="str">
        <f>'Pregnant Women Participating'!A74</f>
        <v>Nebraska</v>
      </c>
      <c r="B74" s="13">
        <v>2135290</v>
      </c>
      <c r="C74" s="4">
        <v>2064022</v>
      </c>
      <c r="D74" s="13">
        <f t="shared" si="0"/>
        <v>4199312</v>
      </c>
    </row>
    <row r="75" spans="1:4" ht="12" customHeight="1" x14ac:dyDescent="0.25">
      <c r="A75" s="7" t="str">
        <f>'Pregnant Women Participating'!A75</f>
        <v>North Dakota</v>
      </c>
      <c r="B75" s="13">
        <v>785000</v>
      </c>
      <c r="C75" s="4">
        <v>785000</v>
      </c>
      <c r="D75" s="13">
        <f t="shared" si="0"/>
        <v>1570000</v>
      </c>
    </row>
    <row r="76" spans="1:4" ht="12" customHeight="1" x14ac:dyDescent="0.25">
      <c r="A76" s="7" t="str">
        <f>'Pregnant Women Participating'!A76</f>
        <v>South Dakota</v>
      </c>
      <c r="B76" s="13">
        <v>1013392</v>
      </c>
      <c r="C76" s="4">
        <v>688601</v>
      </c>
      <c r="D76" s="13">
        <f t="shared" si="0"/>
        <v>1701993</v>
      </c>
    </row>
    <row r="77" spans="1:4" ht="12" customHeight="1" x14ac:dyDescent="0.25">
      <c r="A77" s="7" t="str">
        <f>'Pregnant Women Participating'!A77</f>
        <v>Wyoming</v>
      </c>
      <c r="B77" s="13">
        <v>403379</v>
      </c>
      <c r="C77" s="4">
        <v>428995</v>
      </c>
      <c r="D77" s="13">
        <f t="shared" si="0"/>
        <v>832374</v>
      </c>
    </row>
    <row r="78" spans="1:4" ht="12" customHeight="1" x14ac:dyDescent="0.25">
      <c r="A78" s="7" t="str">
        <f>'Pregnant Women Participating'!A78</f>
        <v>Ute Mountain Ute Tribe, CO</v>
      </c>
      <c r="B78" s="13">
        <v>10839</v>
      </c>
      <c r="C78" s="4">
        <v>9887</v>
      </c>
      <c r="D78" s="13">
        <f t="shared" si="0"/>
        <v>20726</v>
      </c>
    </row>
    <row r="79" spans="1:4" ht="12" customHeight="1" x14ac:dyDescent="0.25">
      <c r="A79" s="7" t="str">
        <f>'Pregnant Women Participating'!A79</f>
        <v>Omaha Sioux, NE</v>
      </c>
      <c r="B79" s="13">
        <v>14288</v>
      </c>
      <c r="C79" s="4">
        <v>14905</v>
      </c>
      <c r="D79" s="13">
        <f t="shared" si="0"/>
        <v>29193</v>
      </c>
    </row>
    <row r="80" spans="1:4" ht="12" customHeight="1" x14ac:dyDescent="0.25">
      <c r="A80" s="7" t="str">
        <f>'Pregnant Women Participating'!A80</f>
        <v>Santee Sioux, NE</v>
      </c>
      <c r="B80" s="13">
        <v>4268</v>
      </c>
      <c r="C80" s="4">
        <v>4720</v>
      </c>
      <c r="D80" s="13">
        <f t="shared" si="0"/>
        <v>8988</v>
      </c>
    </row>
    <row r="81" spans="1:4" ht="12" customHeight="1" x14ac:dyDescent="0.25">
      <c r="A81" s="7" t="str">
        <f>'Pregnant Women Participating'!A81</f>
        <v>Winnebago Tribe, NE</v>
      </c>
      <c r="B81" s="13">
        <v>9039</v>
      </c>
      <c r="C81" s="4">
        <v>9131</v>
      </c>
      <c r="D81" s="13">
        <f t="shared" si="0"/>
        <v>18170</v>
      </c>
    </row>
    <row r="82" spans="1:4" ht="12" customHeight="1" x14ac:dyDescent="0.25">
      <c r="A82" s="7" t="str">
        <f>'Pregnant Women Participating'!A82</f>
        <v>Standing Rock Sioux Tribe, ND</v>
      </c>
      <c r="B82" s="13">
        <v>17713</v>
      </c>
      <c r="C82" s="4">
        <v>16314</v>
      </c>
      <c r="D82" s="13">
        <f t="shared" si="0"/>
        <v>34027</v>
      </c>
    </row>
    <row r="83" spans="1:4" ht="12" customHeight="1" x14ac:dyDescent="0.25">
      <c r="A83" s="7" t="str">
        <f>'Pregnant Women Participating'!A83</f>
        <v>Three Affiliated Tribes, ND</v>
      </c>
      <c r="B83" s="13">
        <v>8640</v>
      </c>
      <c r="C83" s="4">
        <v>12010</v>
      </c>
      <c r="D83" s="13">
        <f t="shared" si="0"/>
        <v>20650</v>
      </c>
    </row>
    <row r="84" spans="1:4" ht="12" customHeight="1" x14ac:dyDescent="0.25">
      <c r="A84" s="7" t="str">
        <f>'Pregnant Women Participating'!A84</f>
        <v>Cheyenne River Sioux, SD</v>
      </c>
      <c r="B84" s="13">
        <v>71204</v>
      </c>
      <c r="C84" s="4">
        <v>71204</v>
      </c>
      <c r="D84" s="13">
        <f t="shared" si="0"/>
        <v>142408</v>
      </c>
    </row>
    <row r="85" spans="1:4" ht="12" customHeight="1" x14ac:dyDescent="0.25">
      <c r="A85" s="7" t="str">
        <f>'Pregnant Women Participating'!A85</f>
        <v>Rosebud Sioux, SD</v>
      </c>
      <c r="B85" s="13">
        <v>706</v>
      </c>
      <c r="C85" s="4">
        <v>26303</v>
      </c>
      <c r="D85" s="13">
        <f t="shared" si="0"/>
        <v>27009</v>
      </c>
    </row>
    <row r="86" spans="1:4" ht="12" customHeight="1" x14ac:dyDescent="0.25">
      <c r="A86" s="7" t="str">
        <f>'Pregnant Women Participating'!A86</f>
        <v>Northern Arapahoe, WY</v>
      </c>
      <c r="B86" s="13">
        <v>14868</v>
      </c>
      <c r="C86" s="4">
        <v>13984</v>
      </c>
      <c r="D86" s="13">
        <f t="shared" si="0"/>
        <v>28852</v>
      </c>
    </row>
    <row r="87" spans="1:4" ht="12" customHeight="1" x14ac:dyDescent="0.25">
      <c r="A87" s="7" t="str">
        <f>'Pregnant Women Participating'!A87</f>
        <v>Shoshone Tribe, WY</v>
      </c>
      <c r="B87" s="13">
        <v>18240</v>
      </c>
      <c r="C87" s="4">
        <v>18240</v>
      </c>
      <c r="D87" s="13">
        <f t="shared" si="0"/>
        <v>36480</v>
      </c>
    </row>
    <row r="88" spans="1:4" s="17" customFormat="1" ht="24.75" customHeight="1" x14ac:dyDescent="0.25">
      <c r="A88" s="14" t="str">
        <f>'Pregnant Women Participating'!A88</f>
        <v>Mountain Plains</v>
      </c>
      <c r="B88" s="15">
        <v>14826841</v>
      </c>
      <c r="C88" s="15">
        <v>18004566</v>
      </c>
      <c r="D88" s="16">
        <f t="shared" si="0"/>
        <v>32831407</v>
      </c>
    </row>
    <row r="89" spans="1:4" ht="12" customHeight="1" x14ac:dyDescent="0.25">
      <c r="A89" s="8" t="str">
        <f>'Pregnant Women Participating'!A89</f>
        <v>Alaska</v>
      </c>
      <c r="B89" s="13">
        <v>1032512</v>
      </c>
      <c r="C89" s="4">
        <v>885181</v>
      </c>
      <c r="D89" s="13">
        <f t="shared" si="0"/>
        <v>1917693</v>
      </c>
    </row>
    <row r="90" spans="1:4" ht="12" customHeight="1" x14ac:dyDescent="0.25">
      <c r="A90" s="8" t="str">
        <f>'Pregnant Women Participating'!A90</f>
        <v>American Samoa</v>
      </c>
      <c r="B90" s="13">
        <v>418960</v>
      </c>
      <c r="C90" s="4">
        <v>436361</v>
      </c>
      <c r="D90" s="13">
        <f t="shared" si="0"/>
        <v>855321</v>
      </c>
    </row>
    <row r="91" spans="1:4" ht="12" customHeight="1" x14ac:dyDescent="0.25">
      <c r="A91" s="8" t="str">
        <f>'Pregnant Women Participating'!A91</f>
        <v>California</v>
      </c>
      <c r="B91" s="13">
        <v>67404300</v>
      </c>
      <c r="C91" s="4">
        <v>66487523</v>
      </c>
      <c r="D91" s="13">
        <f t="shared" si="0"/>
        <v>133891823</v>
      </c>
    </row>
    <row r="92" spans="1:4" ht="12" customHeight="1" x14ac:dyDescent="0.25">
      <c r="A92" s="8" t="str">
        <f>'Pregnant Women Participating'!A92</f>
        <v>Guam</v>
      </c>
      <c r="B92" s="13">
        <v>594058</v>
      </c>
      <c r="C92" s="4">
        <v>597781</v>
      </c>
      <c r="D92" s="13">
        <f t="shared" si="0"/>
        <v>1191839</v>
      </c>
    </row>
    <row r="93" spans="1:4" ht="12" customHeight="1" x14ac:dyDescent="0.25">
      <c r="A93" s="8" t="str">
        <f>'Pregnant Women Participating'!A93</f>
        <v>Hawaii</v>
      </c>
      <c r="B93" s="13">
        <v>1832775</v>
      </c>
      <c r="C93" s="4">
        <v>1752116</v>
      </c>
      <c r="D93" s="13">
        <f t="shared" si="0"/>
        <v>3584891</v>
      </c>
    </row>
    <row r="94" spans="1:4" ht="12" customHeight="1" x14ac:dyDescent="0.25">
      <c r="A94" s="8" t="str">
        <f>'Pregnant Women Participating'!A94</f>
        <v>Idaho</v>
      </c>
      <c r="B94" s="13">
        <v>1675296</v>
      </c>
      <c r="C94" s="4">
        <v>1593698</v>
      </c>
      <c r="D94" s="13">
        <f t="shared" si="0"/>
        <v>3268994</v>
      </c>
    </row>
    <row r="95" spans="1:4" ht="12" customHeight="1" x14ac:dyDescent="0.25">
      <c r="A95" s="8" t="str">
        <f>'Pregnant Women Participating'!A95</f>
        <v>Nevada</v>
      </c>
      <c r="B95" s="13">
        <v>3189253</v>
      </c>
      <c r="C95" s="4">
        <v>2976617</v>
      </c>
      <c r="D95" s="13">
        <f t="shared" si="0"/>
        <v>6165870</v>
      </c>
    </row>
    <row r="96" spans="1:4" ht="12" customHeight="1" x14ac:dyDescent="0.25">
      <c r="A96" s="8" t="str">
        <f>'Pregnant Women Participating'!A96</f>
        <v>Oregon</v>
      </c>
      <c r="B96" s="13">
        <v>3368314</v>
      </c>
      <c r="C96" s="4">
        <v>3713002</v>
      </c>
      <c r="D96" s="13">
        <f t="shared" si="0"/>
        <v>7081316</v>
      </c>
    </row>
    <row r="97" spans="1:4" ht="12" customHeight="1" x14ac:dyDescent="0.25">
      <c r="A97" s="8" t="str">
        <f>'Pregnant Women Participating'!A97</f>
        <v>Washington</v>
      </c>
      <c r="B97" s="13">
        <v>7568890</v>
      </c>
      <c r="C97" s="4">
        <v>7573742</v>
      </c>
      <c r="D97" s="13">
        <f t="shared" si="0"/>
        <v>15142632</v>
      </c>
    </row>
    <row r="98" spans="1:4" ht="12" customHeight="1" x14ac:dyDescent="0.25">
      <c r="A98" s="8" t="str">
        <f>'Pregnant Women Participating'!A98</f>
        <v>Northern Marianas</v>
      </c>
      <c r="B98" s="13">
        <v>240329</v>
      </c>
      <c r="C98" s="4">
        <v>237084</v>
      </c>
      <c r="D98" s="13">
        <f t="shared" si="0"/>
        <v>477413</v>
      </c>
    </row>
    <row r="99" spans="1:4" ht="12" customHeight="1" x14ac:dyDescent="0.25">
      <c r="A99" s="8" t="str">
        <f>'Pregnant Women Participating'!A99</f>
        <v>Inter-Tribal Council, NV</v>
      </c>
      <c r="B99" s="13">
        <v>14700</v>
      </c>
      <c r="C99" s="4">
        <v>24681</v>
      </c>
      <c r="D99" s="13">
        <f t="shared" si="0"/>
        <v>39381</v>
      </c>
    </row>
    <row r="100" spans="1:4" s="17" customFormat="1" ht="24.75" customHeight="1" x14ac:dyDescent="0.25">
      <c r="A100" s="14" t="str">
        <f>'Pregnant Women Participating'!A100</f>
        <v>Western Region</v>
      </c>
      <c r="B100" s="15">
        <v>87339387</v>
      </c>
      <c r="C100" s="15">
        <v>86277786</v>
      </c>
      <c r="D100" s="16">
        <f t="shared" si="0"/>
        <v>173617173</v>
      </c>
    </row>
    <row r="101" spans="1:4" s="31" customFormat="1" ht="16.5" customHeight="1" thickBot="1" x14ac:dyDescent="0.3">
      <c r="A101" s="28" t="str">
        <f>'Pregnant Women Participating'!A101</f>
        <v>TOTAL</v>
      </c>
      <c r="B101" s="29">
        <v>407258531</v>
      </c>
      <c r="C101" s="30">
        <v>428404674</v>
      </c>
      <c r="D101" s="29">
        <f t="shared" si="0"/>
        <v>835663205</v>
      </c>
    </row>
    <row r="102" spans="1:4" ht="12.75" customHeight="1" thickTop="1" x14ac:dyDescent="0.25">
      <c r="A102" s="9"/>
    </row>
    <row r="103" spans="1:4" x14ac:dyDescent="0.25">
      <c r="A103" s="9"/>
    </row>
    <row r="104" spans="1:4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04"/>
  <sheetViews>
    <sheetView showGridLines="0" workbookViewId="0">
      <selection activeCell="D113" sqref="D113"/>
    </sheetView>
  </sheetViews>
  <sheetFormatPr defaultColWidth="9.08984375" defaultRowHeight="11.5" x14ac:dyDescent="0.25"/>
  <cols>
    <col min="1" max="1" width="34.6328125" style="3" customWidth="1"/>
    <col min="2" max="3" width="11.6328125" style="3" customWidth="1"/>
    <col min="4" max="4" width="13.6328125" style="3" customWidth="1"/>
    <col min="5" max="16384" width="9.08984375" style="3"/>
  </cols>
  <sheetData>
    <row r="1" spans="1:4" ht="12" customHeight="1" x14ac:dyDescent="0.3">
      <c r="A1" s="10" t="s">
        <v>38</v>
      </c>
      <c r="B1" s="2"/>
      <c r="C1" s="2"/>
    </row>
    <row r="2" spans="1:4" ht="12" customHeight="1" x14ac:dyDescent="0.3">
      <c r="A2" s="10" t="str">
        <f>'Pregnant Women Participating'!A2</f>
        <v>FISCAL YEAR 2025</v>
      </c>
      <c r="B2" s="2"/>
      <c r="C2" s="2"/>
    </row>
    <row r="3" spans="1:4" ht="12" customHeight="1" x14ac:dyDescent="0.25">
      <c r="A3" s="1" t="str">
        <f>'Pregnant Women Participating'!A3</f>
        <v>Data as of February 14, 2025</v>
      </c>
      <c r="B3" s="2"/>
      <c r="C3" s="2"/>
    </row>
    <row r="4" spans="1:4" ht="12" customHeight="1" x14ac:dyDescent="0.25">
      <c r="A4" s="2"/>
      <c r="B4" s="2"/>
      <c r="C4" s="2"/>
    </row>
    <row r="5" spans="1:4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2" t="s">
        <v>23</v>
      </c>
    </row>
    <row r="6" spans="1:4" ht="12" customHeight="1" x14ac:dyDescent="0.25">
      <c r="A6" s="7" t="str">
        <f>'Pregnant Women Participating'!A6</f>
        <v>Connecticut</v>
      </c>
      <c r="B6" s="13">
        <v>1323089</v>
      </c>
      <c r="C6" s="4">
        <v>1015748</v>
      </c>
      <c r="D6" s="13">
        <f t="shared" ref="D6:D101" si="0">IF(SUM(B6:C6)&gt;0,SUM(B6:C6)," ")</f>
        <v>2338837</v>
      </c>
    </row>
    <row r="7" spans="1:4" ht="12" customHeight="1" x14ac:dyDescent="0.25">
      <c r="A7" s="7" t="str">
        <f>'Pregnant Women Participating'!A7</f>
        <v>Maine</v>
      </c>
      <c r="B7" s="13">
        <v>327863</v>
      </c>
      <c r="C7" s="4">
        <v>320403</v>
      </c>
      <c r="D7" s="13">
        <f t="shared" si="0"/>
        <v>648266</v>
      </c>
    </row>
    <row r="8" spans="1:4" ht="12" customHeight="1" x14ac:dyDescent="0.25">
      <c r="A8" s="7" t="str">
        <f>'Pregnant Women Participating'!A8</f>
        <v>Massachusetts</v>
      </c>
      <c r="B8" s="13">
        <v>2328628</v>
      </c>
      <c r="C8" s="4">
        <v>2286387</v>
      </c>
      <c r="D8" s="13">
        <f t="shared" si="0"/>
        <v>4615015</v>
      </c>
    </row>
    <row r="9" spans="1:4" ht="12" customHeight="1" x14ac:dyDescent="0.25">
      <c r="A9" s="7" t="str">
        <f>'Pregnant Women Participating'!A9</f>
        <v>New Hampshire</v>
      </c>
      <c r="B9" s="13">
        <v>209273</v>
      </c>
      <c r="C9" s="4">
        <v>198457</v>
      </c>
      <c r="D9" s="13">
        <f t="shared" si="0"/>
        <v>407730</v>
      </c>
    </row>
    <row r="10" spans="1:4" ht="12" customHeight="1" x14ac:dyDescent="0.25">
      <c r="A10" s="7" t="str">
        <f>'Pregnant Women Participating'!A10</f>
        <v>New York</v>
      </c>
      <c r="B10" s="13">
        <v>8609867</v>
      </c>
      <c r="C10" s="4">
        <v>8813150</v>
      </c>
      <c r="D10" s="13">
        <f t="shared" si="0"/>
        <v>17423017</v>
      </c>
    </row>
    <row r="11" spans="1:4" ht="12" customHeight="1" x14ac:dyDescent="0.25">
      <c r="A11" s="7" t="str">
        <f>'Pregnant Women Participating'!A11</f>
        <v>Rhode Island</v>
      </c>
      <c r="B11" s="13">
        <v>428317</v>
      </c>
      <c r="C11" s="4">
        <v>406744</v>
      </c>
      <c r="D11" s="13">
        <f t="shared" si="0"/>
        <v>835061</v>
      </c>
    </row>
    <row r="12" spans="1:4" ht="12" customHeight="1" x14ac:dyDescent="0.25">
      <c r="A12" s="7" t="str">
        <f>'Pregnant Women Participating'!A12</f>
        <v>Vermont</v>
      </c>
      <c r="B12" s="13">
        <v>269173</v>
      </c>
      <c r="C12" s="4">
        <v>138370</v>
      </c>
      <c r="D12" s="13">
        <f t="shared" si="0"/>
        <v>407543</v>
      </c>
    </row>
    <row r="13" spans="1:4" ht="12" customHeight="1" x14ac:dyDescent="0.25">
      <c r="A13" s="7" t="str">
        <f>'Pregnant Women Participating'!A13</f>
        <v>Virgin Islands</v>
      </c>
      <c r="B13" s="13">
        <v>122373</v>
      </c>
      <c r="C13" s="4">
        <v>0</v>
      </c>
      <c r="D13" s="13">
        <f t="shared" si="0"/>
        <v>122373</v>
      </c>
    </row>
    <row r="14" spans="1:4" ht="12" customHeight="1" x14ac:dyDescent="0.25">
      <c r="A14" s="7" t="str">
        <f>'Pregnant Women Participating'!A14</f>
        <v>Pleasant Point, ME</v>
      </c>
      <c r="B14" s="13"/>
      <c r="C14" s="4"/>
      <c r="D14" s="13" t="str">
        <f t="shared" si="0"/>
        <v xml:space="preserve"> </v>
      </c>
    </row>
    <row r="15" spans="1:4" s="17" customFormat="1" ht="24.75" customHeight="1" x14ac:dyDescent="0.25">
      <c r="A15" s="14" t="str">
        <f>'Pregnant Women Participating'!A15</f>
        <v>Northeast Region</v>
      </c>
      <c r="B15" s="16">
        <v>13618583</v>
      </c>
      <c r="C15" s="15">
        <v>13179259</v>
      </c>
      <c r="D15" s="16">
        <f t="shared" si="0"/>
        <v>26797842</v>
      </c>
    </row>
    <row r="16" spans="1:4" ht="12" customHeight="1" x14ac:dyDescent="0.25">
      <c r="A16" s="7" t="str">
        <f>'Pregnant Women Participating'!A16</f>
        <v>Delaware</v>
      </c>
      <c r="B16" s="4">
        <v>545411</v>
      </c>
      <c r="C16" s="4">
        <v>575007</v>
      </c>
      <c r="D16" s="13">
        <f t="shared" si="0"/>
        <v>1120418</v>
      </c>
    </row>
    <row r="17" spans="1:4" ht="12" customHeight="1" x14ac:dyDescent="0.25">
      <c r="A17" s="7" t="str">
        <f>'Pregnant Women Participating'!A17</f>
        <v>District of Columbia</v>
      </c>
      <c r="B17" s="4">
        <v>328591</v>
      </c>
      <c r="C17" s="4">
        <v>0</v>
      </c>
      <c r="D17" s="13">
        <f t="shared" si="0"/>
        <v>328591</v>
      </c>
    </row>
    <row r="18" spans="1:4" ht="12" customHeight="1" x14ac:dyDescent="0.25">
      <c r="A18" s="7" t="str">
        <f>'Pregnant Women Participating'!A18</f>
        <v>Maryland</v>
      </c>
      <c r="B18" s="4">
        <v>2589319</v>
      </c>
      <c r="C18" s="4">
        <v>0</v>
      </c>
      <c r="D18" s="13">
        <f t="shared" si="0"/>
        <v>2589319</v>
      </c>
    </row>
    <row r="19" spans="1:4" ht="12" customHeight="1" x14ac:dyDescent="0.25">
      <c r="A19" s="7" t="str">
        <f>'Pregnant Women Participating'!A19</f>
        <v>New Jersey</v>
      </c>
      <c r="B19" s="4">
        <v>2981214</v>
      </c>
      <c r="C19" s="4">
        <v>2925404</v>
      </c>
      <c r="D19" s="13">
        <f t="shared" si="0"/>
        <v>5906618</v>
      </c>
    </row>
    <row r="20" spans="1:4" ht="12" customHeight="1" x14ac:dyDescent="0.25">
      <c r="A20" s="7" t="str">
        <f>'Pregnant Women Participating'!A20</f>
        <v>Pennsylvania</v>
      </c>
      <c r="B20" s="4">
        <v>7223763</v>
      </c>
      <c r="C20" s="4">
        <v>0</v>
      </c>
      <c r="D20" s="13">
        <f t="shared" si="0"/>
        <v>7223763</v>
      </c>
    </row>
    <row r="21" spans="1:4" ht="12" customHeight="1" x14ac:dyDescent="0.25">
      <c r="A21" s="7" t="str">
        <f>'Pregnant Women Participating'!A21</f>
        <v>Puerto Rico</v>
      </c>
      <c r="B21" s="4">
        <v>344997</v>
      </c>
      <c r="C21" s="4">
        <v>344674</v>
      </c>
      <c r="D21" s="13">
        <f t="shared" si="0"/>
        <v>689671</v>
      </c>
    </row>
    <row r="22" spans="1:4" ht="12" customHeight="1" x14ac:dyDescent="0.25">
      <c r="A22" s="7" t="str">
        <f>'Pregnant Women Participating'!A22</f>
        <v>Virginia</v>
      </c>
      <c r="B22" s="4">
        <v>4724558</v>
      </c>
      <c r="C22" s="4"/>
      <c r="D22" s="13">
        <f t="shared" si="0"/>
        <v>4724558</v>
      </c>
    </row>
    <row r="23" spans="1:4" ht="12" customHeight="1" x14ac:dyDescent="0.25">
      <c r="A23" s="7" t="str">
        <f>'Pregnant Women Participating'!A23</f>
        <v>West Virginia</v>
      </c>
      <c r="B23" s="4">
        <v>802755</v>
      </c>
      <c r="C23" s="4">
        <v>789198</v>
      </c>
      <c r="D23" s="13">
        <f t="shared" si="0"/>
        <v>1591953</v>
      </c>
    </row>
    <row r="24" spans="1:4" s="17" customFormat="1" ht="24.75" customHeight="1" x14ac:dyDescent="0.25">
      <c r="A24" s="14" t="str">
        <f>'Pregnant Women Participating'!A24</f>
        <v>Mid-Atlantic Region</v>
      </c>
      <c r="B24" s="15">
        <v>19540608</v>
      </c>
      <c r="C24" s="15">
        <v>4634283</v>
      </c>
      <c r="D24" s="16">
        <f t="shared" si="0"/>
        <v>24174891</v>
      </c>
    </row>
    <row r="25" spans="1:4" ht="12" customHeight="1" x14ac:dyDescent="0.25">
      <c r="A25" s="7" t="str">
        <f>'Pregnant Women Participating'!A25</f>
        <v>Alabama</v>
      </c>
      <c r="B25" s="4">
        <v>2793682</v>
      </c>
      <c r="C25" s="4">
        <v>2808589</v>
      </c>
      <c r="D25" s="13">
        <f t="shared" si="0"/>
        <v>5602271</v>
      </c>
    </row>
    <row r="26" spans="1:4" ht="12" customHeight="1" x14ac:dyDescent="0.25">
      <c r="A26" s="7" t="str">
        <f>'Pregnant Women Participating'!A26</f>
        <v>Florida</v>
      </c>
      <c r="B26" s="4">
        <v>15191677</v>
      </c>
      <c r="C26" s="4">
        <v>6288326</v>
      </c>
      <c r="D26" s="13">
        <f t="shared" si="0"/>
        <v>21480003</v>
      </c>
    </row>
    <row r="27" spans="1:4" ht="12" customHeight="1" x14ac:dyDescent="0.25">
      <c r="A27" s="7" t="str">
        <f>'Pregnant Women Participating'!A27</f>
        <v>Georgia</v>
      </c>
      <c r="B27" s="4">
        <v>3900786</v>
      </c>
      <c r="C27" s="4">
        <v>3934848</v>
      </c>
      <c r="D27" s="13">
        <f t="shared" si="0"/>
        <v>7835634</v>
      </c>
    </row>
    <row r="28" spans="1:4" ht="12" customHeight="1" x14ac:dyDescent="0.25">
      <c r="A28" s="7" t="str">
        <f>'Pregnant Women Participating'!A28</f>
        <v>Kentucky</v>
      </c>
      <c r="B28" s="4">
        <v>2183056</v>
      </c>
      <c r="C28" s="4">
        <v>2185705</v>
      </c>
      <c r="D28" s="13">
        <f t="shared" si="0"/>
        <v>4368761</v>
      </c>
    </row>
    <row r="29" spans="1:4" ht="12" customHeight="1" x14ac:dyDescent="0.25">
      <c r="A29" s="7" t="str">
        <f>'Pregnant Women Participating'!A29</f>
        <v>Mississippi</v>
      </c>
      <c r="B29" s="4">
        <v>1925233</v>
      </c>
      <c r="C29" s="4">
        <v>1631402</v>
      </c>
      <c r="D29" s="13">
        <f t="shared" si="0"/>
        <v>3556635</v>
      </c>
    </row>
    <row r="30" spans="1:4" ht="12" customHeight="1" x14ac:dyDescent="0.25">
      <c r="A30" s="7" t="str">
        <f>'Pregnant Women Participating'!A30</f>
        <v>North Carolina</v>
      </c>
      <c r="B30" s="4">
        <v>3542837</v>
      </c>
      <c r="C30" s="4">
        <v>3498221</v>
      </c>
      <c r="D30" s="13">
        <f t="shared" si="0"/>
        <v>7041058</v>
      </c>
    </row>
    <row r="31" spans="1:4" ht="12" customHeight="1" x14ac:dyDescent="0.25">
      <c r="A31" s="7" t="str">
        <f>'Pregnant Women Participating'!A31</f>
        <v>South Carolina</v>
      </c>
      <c r="B31" s="4"/>
      <c r="C31" s="4"/>
      <c r="D31" s="13" t="str">
        <f t="shared" si="0"/>
        <v xml:space="preserve"> </v>
      </c>
    </row>
    <row r="32" spans="1:4" ht="12" customHeight="1" x14ac:dyDescent="0.25">
      <c r="A32" s="7" t="str">
        <f>'Pregnant Women Participating'!A32</f>
        <v>Tennessee</v>
      </c>
      <c r="B32" s="4">
        <v>2943104</v>
      </c>
      <c r="C32" s="4">
        <v>2823478</v>
      </c>
      <c r="D32" s="13">
        <f t="shared" si="0"/>
        <v>5766582</v>
      </c>
    </row>
    <row r="33" spans="1:4" ht="12" customHeight="1" x14ac:dyDescent="0.25">
      <c r="A33" s="7" t="str">
        <f>'Pregnant Women Participating'!A33</f>
        <v>Choctaw Indians, MS</v>
      </c>
      <c r="B33" s="4"/>
      <c r="C33" s="4"/>
      <c r="D33" s="13" t="str">
        <f t="shared" si="0"/>
        <v xml:space="preserve"> </v>
      </c>
    </row>
    <row r="34" spans="1:4" ht="12" customHeight="1" x14ac:dyDescent="0.25">
      <c r="A34" s="7" t="str">
        <f>'Pregnant Women Participating'!A34</f>
        <v>Eastern Cherokee, NC</v>
      </c>
      <c r="B34" s="4">
        <v>4846</v>
      </c>
      <c r="C34" s="4">
        <v>5351</v>
      </c>
      <c r="D34" s="13">
        <f t="shared" si="0"/>
        <v>10197</v>
      </c>
    </row>
    <row r="35" spans="1:4" s="17" customFormat="1" ht="24.75" customHeight="1" x14ac:dyDescent="0.25">
      <c r="A35" s="14" t="str">
        <f>'Pregnant Women Participating'!A35</f>
        <v>Southeast Region</v>
      </c>
      <c r="B35" s="15">
        <v>32485221</v>
      </c>
      <c r="C35" s="15">
        <v>23175920</v>
      </c>
      <c r="D35" s="16">
        <f t="shared" si="0"/>
        <v>55661141</v>
      </c>
    </row>
    <row r="36" spans="1:4" ht="12" customHeight="1" x14ac:dyDescent="0.25">
      <c r="A36" s="7" t="str">
        <f>'Pregnant Women Participating'!A36</f>
        <v>Illinois</v>
      </c>
      <c r="B36" s="4">
        <v>4738653</v>
      </c>
      <c r="C36" s="4">
        <v>4811866</v>
      </c>
      <c r="D36" s="13">
        <f t="shared" si="0"/>
        <v>9550519</v>
      </c>
    </row>
    <row r="37" spans="1:4" ht="12" customHeight="1" x14ac:dyDescent="0.25">
      <c r="A37" s="7" t="str">
        <f>'Pregnant Women Participating'!A37</f>
        <v>Indiana</v>
      </c>
      <c r="B37" s="4">
        <v>2484488</v>
      </c>
      <c r="C37" s="4">
        <v>2492144</v>
      </c>
      <c r="D37" s="13">
        <f t="shared" si="0"/>
        <v>4976632</v>
      </c>
    </row>
    <row r="38" spans="1:4" ht="12" customHeight="1" x14ac:dyDescent="0.25">
      <c r="A38" s="7" t="str">
        <f>'Pregnant Women Participating'!A38</f>
        <v>Iowa</v>
      </c>
      <c r="B38" s="4">
        <v>1457483</v>
      </c>
      <c r="C38" s="4">
        <v>1456928</v>
      </c>
      <c r="D38" s="13">
        <f t="shared" si="0"/>
        <v>2914411</v>
      </c>
    </row>
    <row r="39" spans="1:4" ht="12" customHeight="1" x14ac:dyDescent="0.25">
      <c r="A39" s="7" t="str">
        <f>'Pregnant Women Participating'!A39</f>
        <v>Michigan</v>
      </c>
      <c r="B39" s="4">
        <v>3329079</v>
      </c>
      <c r="C39" s="4">
        <v>3288802</v>
      </c>
      <c r="D39" s="13">
        <f t="shared" si="0"/>
        <v>6617881</v>
      </c>
    </row>
    <row r="40" spans="1:4" ht="12" customHeight="1" x14ac:dyDescent="0.25">
      <c r="A40" s="7" t="str">
        <f>'Pregnant Women Participating'!A40</f>
        <v>Minnesota</v>
      </c>
      <c r="B40" s="4">
        <v>2051715</v>
      </c>
      <c r="C40" s="4">
        <v>2076391</v>
      </c>
      <c r="D40" s="13">
        <f t="shared" si="0"/>
        <v>4128106</v>
      </c>
    </row>
    <row r="41" spans="1:4" ht="12" customHeight="1" x14ac:dyDescent="0.25">
      <c r="A41" s="7" t="str">
        <f>'Pregnant Women Participating'!A41</f>
        <v>Ohio</v>
      </c>
      <c r="B41" s="4">
        <v>0</v>
      </c>
      <c r="C41" s="4">
        <v>8057051</v>
      </c>
      <c r="D41" s="13">
        <f t="shared" si="0"/>
        <v>8057051</v>
      </c>
    </row>
    <row r="42" spans="1:4" ht="12" customHeight="1" x14ac:dyDescent="0.25">
      <c r="A42" s="7" t="str">
        <f>'Pregnant Women Participating'!A42</f>
        <v>Wisconsin</v>
      </c>
      <c r="B42" s="4">
        <v>2217156</v>
      </c>
      <c r="C42" s="4">
        <v>2194849</v>
      </c>
      <c r="D42" s="13">
        <f t="shared" si="0"/>
        <v>4412005</v>
      </c>
    </row>
    <row r="43" spans="1:4" s="17" customFormat="1" ht="24.75" customHeight="1" x14ac:dyDescent="0.25">
      <c r="A43" s="14" t="str">
        <f>'Pregnant Women Participating'!A43</f>
        <v>Midwest Region</v>
      </c>
      <c r="B43" s="15">
        <v>16278574</v>
      </c>
      <c r="C43" s="15">
        <v>24378031</v>
      </c>
      <c r="D43" s="16">
        <f t="shared" si="0"/>
        <v>40656605</v>
      </c>
    </row>
    <row r="44" spans="1:4" ht="12" customHeight="1" x14ac:dyDescent="0.25">
      <c r="A44" s="7" t="str">
        <f>'Pregnant Women Participating'!A44</f>
        <v>Arizona</v>
      </c>
      <c r="B44" s="4">
        <v>3354833</v>
      </c>
      <c r="C44" s="4">
        <v>3209304</v>
      </c>
      <c r="D44" s="13">
        <f t="shared" si="0"/>
        <v>6564137</v>
      </c>
    </row>
    <row r="45" spans="1:4" ht="12" customHeight="1" x14ac:dyDescent="0.25">
      <c r="A45" s="7" t="str">
        <f>'Pregnant Women Participating'!A45</f>
        <v>Arkansas</v>
      </c>
      <c r="B45" s="4">
        <v>1170897</v>
      </c>
      <c r="C45" s="4">
        <v>180451</v>
      </c>
      <c r="D45" s="13">
        <f t="shared" si="0"/>
        <v>1351348</v>
      </c>
    </row>
    <row r="46" spans="1:4" ht="12" customHeight="1" x14ac:dyDescent="0.25">
      <c r="A46" s="7" t="str">
        <f>'Pregnant Women Participating'!A46</f>
        <v>Louisiana</v>
      </c>
      <c r="B46" s="4">
        <v>0</v>
      </c>
      <c r="C46" s="4">
        <v>2407310</v>
      </c>
      <c r="D46" s="13">
        <f t="shared" si="0"/>
        <v>2407310</v>
      </c>
    </row>
    <row r="47" spans="1:4" ht="12" customHeight="1" x14ac:dyDescent="0.25">
      <c r="A47" s="7" t="str">
        <f>'Pregnant Women Participating'!A47</f>
        <v>New Mexico</v>
      </c>
      <c r="B47" s="4">
        <v>559839</v>
      </c>
      <c r="C47" s="4">
        <v>567745</v>
      </c>
      <c r="D47" s="13">
        <f t="shared" si="0"/>
        <v>1127584</v>
      </c>
    </row>
    <row r="48" spans="1:4" ht="12" customHeight="1" x14ac:dyDescent="0.25">
      <c r="A48" s="7" t="str">
        <f>'Pregnant Women Participating'!A48</f>
        <v>Oklahoma</v>
      </c>
      <c r="B48" s="4">
        <v>1462669</v>
      </c>
      <c r="C48" s="4">
        <v>1516196</v>
      </c>
      <c r="D48" s="13">
        <f t="shared" si="0"/>
        <v>2978865</v>
      </c>
    </row>
    <row r="49" spans="1:4" ht="12" customHeight="1" x14ac:dyDescent="0.25">
      <c r="A49" s="7" t="str">
        <f>'Pregnant Women Participating'!A49</f>
        <v>Texas</v>
      </c>
      <c r="B49" s="4">
        <v>30123801</v>
      </c>
      <c r="C49" s="4">
        <v>19436237</v>
      </c>
      <c r="D49" s="13">
        <f t="shared" si="0"/>
        <v>49560038</v>
      </c>
    </row>
    <row r="50" spans="1:4" ht="12" customHeight="1" x14ac:dyDescent="0.25">
      <c r="A50" s="7" t="str">
        <f>'Pregnant Women Participating'!A50</f>
        <v>Utah</v>
      </c>
      <c r="B50" s="4">
        <v>810123</v>
      </c>
      <c r="C50" s="4">
        <v>792378</v>
      </c>
      <c r="D50" s="13">
        <f t="shared" si="0"/>
        <v>1602501</v>
      </c>
    </row>
    <row r="51" spans="1:4" ht="12" customHeight="1" x14ac:dyDescent="0.25">
      <c r="A51" s="7" t="str">
        <f>'Pregnant Women Participating'!A51</f>
        <v>Inter-Tribal Council, AZ</v>
      </c>
      <c r="B51" s="4">
        <v>150095</v>
      </c>
      <c r="C51" s="4"/>
      <c r="D51" s="13">
        <f t="shared" si="0"/>
        <v>150095</v>
      </c>
    </row>
    <row r="52" spans="1:4" ht="12" customHeight="1" x14ac:dyDescent="0.25">
      <c r="A52" s="7" t="str">
        <f>'Pregnant Women Participating'!A52</f>
        <v>Navajo Nation, AZ</v>
      </c>
      <c r="B52" s="4">
        <v>71392</v>
      </c>
      <c r="C52" s="4"/>
      <c r="D52" s="13">
        <f t="shared" si="0"/>
        <v>71392</v>
      </c>
    </row>
    <row r="53" spans="1:4" ht="12" customHeight="1" x14ac:dyDescent="0.25">
      <c r="A53" s="7" t="str">
        <f>'Pregnant Women Participating'!A53</f>
        <v>Acoma, Canoncito &amp; Laguna, NM</v>
      </c>
      <c r="B53" s="4"/>
      <c r="C53" s="4"/>
      <c r="D53" s="13" t="str">
        <f t="shared" si="0"/>
        <v xml:space="preserve"> </v>
      </c>
    </row>
    <row r="54" spans="1:4" ht="12" customHeight="1" x14ac:dyDescent="0.25">
      <c r="A54" s="7" t="str">
        <f>'Pregnant Women Participating'!A54</f>
        <v>Eight Northern Pueblos, NM</v>
      </c>
      <c r="B54" s="4">
        <v>0</v>
      </c>
      <c r="C54" s="4"/>
      <c r="D54" s="13" t="str">
        <f t="shared" si="0"/>
        <v xml:space="preserve"> </v>
      </c>
    </row>
    <row r="55" spans="1:4" ht="12" customHeight="1" x14ac:dyDescent="0.25">
      <c r="A55" s="7" t="str">
        <f>'Pregnant Women Participating'!A55</f>
        <v>Five Sandoval Pueblos, NM</v>
      </c>
      <c r="B55" s="4">
        <v>0</v>
      </c>
      <c r="C55" s="4">
        <v>0</v>
      </c>
      <c r="D55" s="13" t="str">
        <f t="shared" si="0"/>
        <v xml:space="preserve"> </v>
      </c>
    </row>
    <row r="56" spans="1:4" ht="12" customHeight="1" x14ac:dyDescent="0.25">
      <c r="A56" s="7" t="str">
        <f>'Pregnant Women Participating'!A56</f>
        <v>Isleta Pueblo, NM</v>
      </c>
      <c r="B56" s="4">
        <v>12899</v>
      </c>
      <c r="C56" s="4">
        <v>13442</v>
      </c>
      <c r="D56" s="13">
        <f t="shared" si="0"/>
        <v>26341</v>
      </c>
    </row>
    <row r="57" spans="1:4" ht="12" customHeight="1" x14ac:dyDescent="0.25">
      <c r="A57" s="7" t="str">
        <f>'Pregnant Women Participating'!A57</f>
        <v>San Felipe Pueblo, NM</v>
      </c>
      <c r="B57" s="4">
        <v>0</v>
      </c>
      <c r="C57" s="4"/>
      <c r="D57" s="13" t="str">
        <f t="shared" si="0"/>
        <v xml:space="preserve"> </v>
      </c>
    </row>
    <row r="58" spans="1:4" ht="12" customHeight="1" x14ac:dyDescent="0.25">
      <c r="A58" s="7" t="str">
        <f>'Pregnant Women Participating'!A58</f>
        <v>Santo Domingo Tribe, NM</v>
      </c>
      <c r="B58" s="4"/>
      <c r="C58" s="4"/>
      <c r="D58" s="13" t="str">
        <f t="shared" si="0"/>
        <v xml:space="preserve"> </v>
      </c>
    </row>
    <row r="59" spans="1:4" ht="12" customHeight="1" x14ac:dyDescent="0.25">
      <c r="A59" s="7" t="str">
        <f>'Pregnant Women Participating'!A59</f>
        <v>Zuni Pueblo, NM</v>
      </c>
      <c r="B59" s="4">
        <v>3537</v>
      </c>
      <c r="C59" s="4">
        <v>0</v>
      </c>
      <c r="D59" s="13">
        <f t="shared" si="0"/>
        <v>3537</v>
      </c>
    </row>
    <row r="60" spans="1:4" ht="12" customHeight="1" x14ac:dyDescent="0.25">
      <c r="A60" s="7" t="str">
        <f>'Pregnant Women Participating'!A60</f>
        <v>Cherokee Nation, OK</v>
      </c>
      <c r="B60" s="4">
        <v>154861</v>
      </c>
      <c r="C60" s="4">
        <v>152752</v>
      </c>
      <c r="D60" s="13">
        <f t="shared" si="0"/>
        <v>307613</v>
      </c>
    </row>
    <row r="61" spans="1:4" ht="12" customHeight="1" x14ac:dyDescent="0.25">
      <c r="A61" s="7" t="str">
        <f>'Pregnant Women Participating'!A61</f>
        <v>Chickasaw Nation, OK</v>
      </c>
      <c r="B61" s="4"/>
      <c r="C61" s="4">
        <v>96747</v>
      </c>
      <c r="D61" s="13">
        <f t="shared" si="0"/>
        <v>96747</v>
      </c>
    </row>
    <row r="62" spans="1:4" ht="12" customHeight="1" x14ac:dyDescent="0.25">
      <c r="A62" s="7" t="str">
        <f>'Pregnant Women Participating'!A62</f>
        <v>Choctaw Nation, OK</v>
      </c>
      <c r="B62" s="4">
        <v>240724</v>
      </c>
      <c r="C62" s="4">
        <v>261538</v>
      </c>
      <c r="D62" s="13">
        <f t="shared" si="0"/>
        <v>502262</v>
      </c>
    </row>
    <row r="63" spans="1:4" ht="12" customHeight="1" x14ac:dyDescent="0.25">
      <c r="A63" s="7" t="str">
        <f>'Pregnant Women Participating'!A63</f>
        <v>Citizen Potawatomi Nation, OK</v>
      </c>
      <c r="B63" s="4">
        <v>19335</v>
      </c>
      <c r="C63" s="4">
        <v>17317</v>
      </c>
      <c r="D63" s="13">
        <f t="shared" si="0"/>
        <v>36652</v>
      </c>
    </row>
    <row r="64" spans="1:4" ht="12" customHeight="1" x14ac:dyDescent="0.25">
      <c r="A64" s="7" t="str">
        <f>'Pregnant Women Participating'!A64</f>
        <v>Inter-Tribal Council, OK</v>
      </c>
      <c r="B64" s="4">
        <v>3382</v>
      </c>
      <c r="C64" s="4">
        <v>3234</v>
      </c>
      <c r="D64" s="13">
        <f t="shared" si="0"/>
        <v>6616</v>
      </c>
    </row>
    <row r="65" spans="1:4" ht="12" customHeight="1" x14ac:dyDescent="0.25">
      <c r="A65" s="7" t="str">
        <f>'Pregnant Women Participating'!A65</f>
        <v>Muscogee Creek Nation, OK</v>
      </c>
      <c r="B65" s="4">
        <v>0</v>
      </c>
      <c r="C65" s="4">
        <v>0</v>
      </c>
      <c r="D65" s="13" t="str">
        <f t="shared" si="0"/>
        <v xml:space="preserve"> </v>
      </c>
    </row>
    <row r="66" spans="1:4" ht="12" customHeight="1" x14ac:dyDescent="0.25">
      <c r="A66" s="7" t="str">
        <f>'Pregnant Women Participating'!A66</f>
        <v>Osage Tribal Council, OK</v>
      </c>
      <c r="B66" s="4">
        <v>170719</v>
      </c>
      <c r="C66" s="4"/>
      <c r="D66" s="13">
        <f t="shared" si="0"/>
        <v>170719</v>
      </c>
    </row>
    <row r="67" spans="1:4" ht="12" customHeight="1" x14ac:dyDescent="0.25">
      <c r="A67" s="7" t="str">
        <f>'Pregnant Women Participating'!A67</f>
        <v>Otoe-Missouria Tribe, OK</v>
      </c>
      <c r="B67" s="4">
        <v>6458</v>
      </c>
      <c r="C67" s="4">
        <v>0</v>
      </c>
      <c r="D67" s="13">
        <f t="shared" si="0"/>
        <v>6458</v>
      </c>
    </row>
    <row r="68" spans="1:4" ht="12" customHeight="1" x14ac:dyDescent="0.25">
      <c r="A68" s="7" t="str">
        <f>'Pregnant Women Participating'!A68</f>
        <v>Wichita, Caddo &amp; Delaware (WCD), OK</v>
      </c>
      <c r="B68" s="4">
        <v>85036</v>
      </c>
      <c r="C68" s="4">
        <v>0</v>
      </c>
      <c r="D68" s="13">
        <f t="shared" si="0"/>
        <v>85036</v>
      </c>
    </row>
    <row r="69" spans="1:4" s="17" customFormat="1" ht="24.75" customHeight="1" x14ac:dyDescent="0.25">
      <c r="A69" s="14" t="str">
        <f>'Pregnant Women Participating'!A69</f>
        <v>Southwest Region</v>
      </c>
      <c r="B69" s="15">
        <v>38400600</v>
      </c>
      <c r="C69" s="15">
        <v>28654651</v>
      </c>
      <c r="D69" s="16">
        <f t="shared" si="0"/>
        <v>67055251</v>
      </c>
    </row>
    <row r="70" spans="1:4" ht="12" customHeight="1" x14ac:dyDescent="0.25">
      <c r="A70" s="7" t="str">
        <f>'Pregnant Women Participating'!A70</f>
        <v>Colorado</v>
      </c>
      <c r="B70" s="13">
        <v>1650873</v>
      </c>
      <c r="C70" s="4">
        <v>1637049</v>
      </c>
      <c r="D70" s="13">
        <f t="shared" si="0"/>
        <v>3287922</v>
      </c>
    </row>
    <row r="71" spans="1:4" ht="12" customHeight="1" x14ac:dyDescent="0.25">
      <c r="A71" s="7" t="str">
        <f>'Pregnant Women Participating'!A71</f>
        <v>Kansas</v>
      </c>
      <c r="B71" s="13">
        <v>1151399</v>
      </c>
      <c r="C71" s="4">
        <v>1129795</v>
      </c>
      <c r="D71" s="13">
        <f t="shared" si="0"/>
        <v>2281194</v>
      </c>
    </row>
    <row r="72" spans="1:4" ht="12" customHeight="1" x14ac:dyDescent="0.25">
      <c r="A72" s="7" t="str">
        <f>'Pregnant Women Participating'!A72</f>
        <v>Missouri</v>
      </c>
      <c r="B72" s="13">
        <v>5117120</v>
      </c>
      <c r="C72" s="4">
        <v>2508613</v>
      </c>
      <c r="D72" s="13">
        <f t="shared" si="0"/>
        <v>7625733</v>
      </c>
    </row>
    <row r="73" spans="1:4" ht="12" customHeight="1" x14ac:dyDescent="0.25">
      <c r="A73" s="7" t="str">
        <f>'Pregnant Women Participating'!A73</f>
        <v>Montana</v>
      </c>
      <c r="B73" s="13">
        <v>0</v>
      </c>
      <c r="C73" s="4">
        <v>494792</v>
      </c>
      <c r="D73" s="13">
        <f t="shared" si="0"/>
        <v>494792</v>
      </c>
    </row>
    <row r="74" spans="1:4" ht="12" customHeight="1" x14ac:dyDescent="0.25">
      <c r="A74" s="7" t="str">
        <f>'Pregnant Women Participating'!A74</f>
        <v>Nebraska</v>
      </c>
      <c r="B74" s="13">
        <v>883725</v>
      </c>
      <c r="C74" s="4">
        <v>886511</v>
      </c>
      <c r="D74" s="13">
        <f t="shared" si="0"/>
        <v>1770236</v>
      </c>
    </row>
    <row r="75" spans="1:4" ht="12" customHeight="1" x14ac:dyDescent="0.25">
      <c r="A75" s="7" t="str">
        <f>'Pregnant Women Participating'!A75</f>
        <v>North Dakota</v>
      </c>
      <c r="B75" s="13"/>
      <c r="C75" s="4"/>
      <c r="D75" s="13" t="str">
        <f t="shared" si="0"/>
        <v xml:space="preserve"> </v>
      </c>
    </row>
    <row r="76" spans="1:4" ht="12" customHeight="1" x14ac:dyDescent="0.25">
      <c r="A76" s="7" t="str">
        <f>'Pregnant Women Participating'!A76</f>
        <v>South Dakota</v>
      </c>
      <c r="B76" s="13">
        <v>0</v>
      </c>
      <c r="C76" s="4">
        <v>294466</v>
      </c>
      <c r="D76" s="13">
        <f t="shared" si="0"/>
        <v>294466</v>
      </c>
    </row>
    <row r="77" spans="1:4" ht="12" customHeight="1" x14ac:dyDescent="0.25">
      <c r="A77" s="7" t="str">
        <f>'Pregnant Women Participating'!A77</f>
        <v>Wyoming</v>
      </c>
      <c r="B77" s="13">
        <v>147103</v>
      </c>
      <c r="C77" s="4">
        <v>138045</v>
      </c>
      <c r="D77" s="13">
        <f t="shared" si="0"/>
        <v>285148</v>
      </c>
    </row>
    <row r="78" spans="1:4" ht="12" customHeight="1" x14ac:dyDescent="0.25">
      <c r="A78" s="7" t="str">
        <f>'Pregnant Women Participating'!A78</f>
        <v>Ute Mountain Ute Tribe, CO</v>
      </c>
      <c r="B78" s="13"/>
      <c r="C78" s="4"/>
      <c r="D78" s="13" t="str">
        <f t="shared" si="0"/>
        <v xml:space="preserve"> </v>
      </c>
    </row>
    <row r="79" spans="1:4" ht="12" customHeight="1" x14ac:dyDescent="0.25">
      <c r="A79" s="7" t="str">
        <f>'Pregnant Women Participating'!A79</f>
        <v>Omaha Sioux, NE</v>
      </c>
      <c r="B79" s="13">
        <v>0</v>
      </c>
      <c r="C79" s="4"/>
      <c r="D79" s="13" t="str">
        <f t="shared" si="0"/>
        <v xml:space="preserve"> </v>
      </c>
    </row>
    <row r="80" spans="1:4" ht="12" customHeight="1" x14ac:dyDescent="0.25">
      <c r="A80" s="7" t="str">
        <f>'Pregnant Women Participating'!A80</f>
        <v>Santee Sioux, NE</v>
      </c>
      <c r="B80" s="13"/>
      <c r="C80" s="4"/>
      <c r="D80" s="13" t="str">
        <f t="shared" si="0"/>
        <v xml:space="preserve"> </v>
      </c>
    </row>
    <row r="81" spans="1:4" ht="12" customHeight="1" x14ac:dyDescent="0.25">
      <c r="A81" s="7" t="str">
        <f>'Pregnant Women Participating'!A81</f>
        <v>Winnebago Tribe, NE</v>
      </c>
      <c r="B81" s="13"/>
      <c r="C81" s="4"/>
      <c r="D81" s="13" t="str">
        <f t="shared" si="0"/>
        <v xml:space="preserve"> </v>
      </c>
    </row>
    <row r="82" spans="1:4" ht="12" customHeight="1" x14ac:dyDescent="0.25">
      <c r="A82" s="7" t="str">
        <f>'Pregnant Women Participating'!A82</f>
        <v>Standing Rock Sioux Tribe, ND</v>
      </c>
      <c r="B82" s="13">
        <v>6886</v>
      </c>
      <c r="C82" s="4"/>
      <c r="D82" s="13">
        <f t="shared" si="0"/>
        <v>6886</v>
      </c>
    </row>
    <row r="83" spans="1:4" ht="12" customHeight="1" x14ac:dyDescent="0.25">
      <c r="A83" s="7" t="str">
        <f>'Pregnant Women Participating'!A83</f>
        <v>Three Affiliated Tribes, ND</v>
      </c>
      <c r="B83" s="13">
        <v>0</v>
      </c>
      <c r="C83" s="4">
        <v>0</v>
      </c>
      <c r="D83" s="13" t="str">
        <f t="shared" si="0"/>
        <v xml:space="preserve"> </v>
      </c>
    </row>
    <row r="84" spans="1:4" ht="12" customHeight="1" x14ac:dyDescent="0.25">
      <c r="A84" s="7" t="str">
        <f>'Pregnant Women Participating'!A84</f>
        <v>Cheyenne River Sioux, SD</v>
      </c>
      <c r="B84" s="13">
        <v>12100</v>
      </c>
      <c r="C84" s="4"/>
      <c r="D84" s="13">
        <f t="shared" si="0"/>
        <v>12100</v>
      </c>
    </row>
    <row r="85" spans="1:4" ht="12" customHeight="1" x14ac:dyDescent="0.25">
      <c r="A85" s="7" t="str">
        <f>'Pregnant Women Participating'!A85</f>
        <v>Rosebud Sioux, SD</v>
      </c>
      <c r="B85" s="13">
        <v>37302</v>
      </c>
      <c r="C85" s="4">
        <v>12004</v>
      </c>
      <c r="D85" s="13">
        <f t="shared" si="0"/>
        <v>49306</v>
      </c>
    </row>
    <row r="86" spans="1:4" ht="12" customHeight="1" x14ac:dyDescent="0.25">
      <c r="A86" s="7" t="str">
        <f>'Pregnant Women Participating'!A86</f>
        <v>Northern Arapahoe, WY</v>
      </c>
      <c r="B86" s="13"/>
      <c r="C86" s="4"/>
      <c r="D86" s="13" t="str">
        <f t="shared" si="0"/>
        <v xml:space="preserve"> </v>
      </c>
    </row>
    <row r="87" spans="1:4" ht="12" customHeight="1" x14ac:dyDescent="0.25">
      <c r="A87" s="7" t="str">
        <f>'Pregnant Women Participating'!A87</f>
        <v>Shoshone Tribe, WY</v>
      </c>
      <c r="B87" s="13"/>
      <c r="C87" s="4"/>
      <c r="D87" s="13" t="str">
        <f t="shared" si="0"/>
        <v xml:space="preserve"> </v>
      </c>
    </row>
    <row r="88" spans="1:4" s="17" customFormat="1" ht="24.75" customHeight="1" x14ac:dyDescent="0.25">
      <c r="A88" s="14" t="str">
        <f>'Pregnant Women Participating'!A88</f>
        <v>Mountain Plains</v>
      </c>
      <c r="B88" s="15">
        <v>9006508</v>
      </c>
      <c r="C88" s="15">
        <v>7101275</v>
      </c>
      <c r="D88" s="16">
        <f t="shared" si="0"/>
        <v>16107783</v>
      </c>
    </row>
    <row r="89" spans="1:4" ht="12" customHeight="1" x14ac:dyDescent="0.25">
      <c r="A89" s="8" t="str">
        <f>'Pregnant Women Participating'!A89</f>
        <v>Alaska</v>
      </c>
      <c r="B89" s="13">
        <v>0</v>
      </c>
      <c r="C89" s="4"/>
      <c r="D89" s="13" t="str">
        <f t="shared" si="0"/>
        <v xml:space="preserve"> </v>
      </c>
    </row>
    <row r="90" spans="1:4" ht="12" customHeight="1" x14ac:dyDescent="0.25">
      <c r="A90" s="8" t="str">
        <f>'Pregnant Women Participating'!A90</f>
        <v>American Samoa</v>
      </c>
      <c r="B90" s="13">
        <v>84573</v>
      </c>
      <c r="C90" s="4">
        <v>60044</v>
      </c>
      <c r="D90" s="13">
        <f t="shared" si="0"/>
        <v>144617</v>
      </c>
    </row>
    <row r="91" spans="1:4" ht="12" customHeight="1" x14ac:dyDescent="0.25">
      <c r="A91" s="8" t="str">
        <f>'Pregnant Women Participating'!A91</f>
        <v>California</v>
      </c>
      <c r="B91" s="13">
        <v>15790110</v>
      </c>
      <c r="C91" s="4">
        <v>15050391</v>
      </c>
      <c r="D91" s="13">
        <f t="shared" si="0"/>
        <v>30840501</v>
      </c>
    </row>
    <row r="92" spans="1:4" ht="12" customHeight="1" x14ac:dyDescent="0.25">
      <c r="A92" s="8" t="str">
        <f>'Pregnant Women Participating'!A92</f>
        <v>Guam</v>
      </c>
      <c r="B92" s="13">
        <v>142210</v>
      </c>
      <c r="C92" s="4">
        <v>145915</v>
      </c>
      <c r="D92" s="13">
        <f t="shared" si="0"/>
        <v>288125</v>
      </c>
    </row>
    <row r="93" spans="1:4" ht="12" customHeight="1" x14ac:dyDescent="0.25">
      <c r="A93" s="8" t="str">
        <f>'Pregnant Women Participating'!A93</f>
        <v>Hawaii</v>
      </c>
      <c r="B93" s="13">
        <v>472476</v>
      </c>
      <c r="C93" s="4">
        <v>449362</v>
      </c>
      <c r="D93" s="13">
        <f t="shared" si="0"/>
        <v>921838</v>
      </c>
    </row>
    <row r="94" spans="1:4" ht="12" customHeight="1" x14ac:dyDescent="0.25">
      <c r="A94" s="8" t="str">
        <f>'Pregnant Women Participating'!A94</f>
        <v>Idaho</v>
      </c>
      <c r="B94" s="13">
        <v>539071</v>
      </c>
      <c r="C94" s="4">
        <v>532097</v>
      </c>
      <c r="D94" s="13">
        <f t="shared" si="0"/>
        <v>1071168</v>
      </c>
    </row>
    <row r="95" spans="1:4" ht="12" customHeight="1" x14ac:dyDescent="0.25">
      <c r="A95" s="8" t="str">
        <f>'Pregnant Women Participating'!A95</f>
        <v>Nevada</v>
      </c>
      <c r="B95" s="13">
        <v>1368081</v>
      </c>
      <c r="C95" s="4"/>
      <c r="D95" s="13">
        <f t="shared" si="0"/>
        <v>1368081</v>
      </c>
    </row>
    <row r="96" spans="1:4" ht="12" customHeight="1" x14ac:dyDescent="0.25">
      <c r="A96" s="8" t="str">
        <f>'Pregnant Women Participating'!A96</f>
        <v>Oregon</v>
      </c>
      <c r="B96" s="13">
        <v>1216977</v>
      </c>
      <c r="C96" s="4">
        <v>1212338</v>
      </c>
      <c r="D96" s="13">
        <f t="shared" si="0"/>
        <v>2429315</v>
      </c>
    </row>
    <row r="97" spans="1:4" ht="12" customHeight="1" x14ac:dyDescent="0.25">
      <c r="A97" s="8" t="str">
        <f>'Pregnant Women Participating'!A97</f>
        <v>Washington</v>
      </c>
      <c r="B97" s="13">
        <v>2263403</v>
      </c>
      <c r="C97" s="4">
        <v>2171178</v>
      </c>
      <c r="D97" s="13">
        <f t="shared" si="0"/>
        <v>4434581</v>
      </c>
    </row>
    <row r="98" spans="1:4" ht="12" customHeight="1" x14ac:dyDescent="0.25">
      <c r="A98" s="8" t="str">
        <f>'Pregnant Women Participating'!A98</f>
        <v>Northern Marianas</v>
      </c>
      <c r="B98" s="13">
        <v>40594</v>
      </c>
      <c r="C98" s="4">
        <v>41165</v>
      </c>
      <c r="D98" s="13">
        <f t="shared" si="0"/>
        <v>81759</v>
      </c>
    </row>
    <row r="99" spans="1:4" ht="12" customHeight="1" x14ac:dyDescent="0.25">
      <c r="A99" s="8" t="str">
        <f>'Pregnant Women Participating'!A99</f>
        <v>Inter-Tribal Council, NV</v>
      </c>
      <c r="B99" s="13">
        <v>11133</v>
      </c>
      <c r="C99" s="4">
        <v>0</v>
      </c>
      <c r="D99" s="13">
        <f t="shared" si="0"/>
        <v>11133</v>
      </c>
    </row>
    <row r="100" spans="1:4" s="17" customFormat="1" ht="24.75" customHeight="1" x14ac:dyDescent="0.25">
      <c r="A100" s="14" t="str">
        <f>'Pregnant Women Participating'!A100</f>
        <v>Western Region</v>
      </c>
      <c r="B100" s="15">
        <v>21928628</v>
      </c>
      <c r="C100" s="15">
        <v>19662490</v>
      </c>
      <c r="D100" s="16">
        <f t="shared" si="0"/>
        <v>41591118</v>
      </c>
    </row>
    <row r="101" spans="1:4" s="31" customFormat="1" ht="16.5" customHeight="1" thickBot="1" x14ac:dyDescent="0.3">
      <c r="A101" s="28" t="str">
        <f>'Pregnant Women Participating'!A101</f>
        <v>TOTAL</v>
      </c>
      <c r="B101" s="29">
        <v>151258722</v>
      </c>
      <c r="C101" s="30">
        <v>120785909</v>
      </c>
      <c r="D101" s="29">
        <f t="shared" si="0"/>
        <v>272044631</v>
      </c>
    </row>
    <row r="102" spans="1:4" ht="12.75" customHeight="1" thickTop="1" x14ac:dyDescent="0.25">
      <c r="A102" s="9"/>
    </row>
    <row r="103" spans="1:4" x14ac:dyDescent="0.25">
      <c r="A103" s="9"/>
    </row>
    <row r="104" spans="1:4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2025</v>
      </c>
      <c r="B2" s="2"/>
    </row>
    <row r="3" spans="1:2" ht="12" customHeight="1" x14ac:dyDescent="0.25">
      <c r="A3" s="1" t="str">
        <f>'Pregnant Women Participating'!A3</f>
        <v>Data as of February 14, 2025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138</v>
      </c>
    </row>
    <row r="6" spans="1:2" ht="12" customHeight="1" x14ac:dyDescent="0.25">
      <c r="A6" s="7" t="str">
        <f>'Pregnant Women Participating'!A6</f>
        <v>Connecticut</v>
      </c>
      <c r="B6" s="4">
        <v>580404</v>
      </c>
    </row>
    <row r="7" spans="1:2" ht="12" customHeight="1" x14ac:dyDescent="0.25">
      <c r="A7" s="7" t="str">
        <f>'Pregnant Women Participating'!A7</f>
        <v>Maine</v>
      </c>
      <c r="B7" s="4">
        <v>5616193</v>
      </c>
    </row>
    <row r="8" spans="1:2" ht="12" customHeight="1" x14ac:dyDescent="0.25">
      <c r="A8" s="7" t="str">
        <f>'Pregnant Women Participating'!A8</f>
        <v>Massachusetts</v>
      </c>
      <c r="B8" s="4">
        <v>4754708</v>
      </c>
    </row>
    <row r="9" spans="1:2" ht="12" customHeight="1" x14ac:dyDescent="0.25">
      <c r="A9" s="7" t="str">
        <f>'Pregnant Women Participating'!A9</f>
        <v>New Hampshire</v>
      </c>
      <c r="B9" s="4">
        <v>593326</v>
      </c>
    </row>
    <row r="10" spans="1:2" ht="12" customHeight="1" x14ac:dyDescent="0.25">
      <c r="A10" s="7" t="str">
        <f>'Pregnant Women Participating'!A10</f>
        <v>New York</v>
      </c>
      <c r="B10" s="4">
        <v>21141725</v>
      </c>
    </row>
    <row r="11" spans="1:2" ht="12" customHeight="1" x14ac:dyDescent="0.25">
      <c r="A11" s="7" t="str">
        <f>'Pregnant Women Participating'!A11</f>
        <v>Rhode Island</v>
      </c>
      <c r="B11" s="4">
        <v>1028624</v>
      </c>
    </row>
    <row r="12" spans="1:2" ht="12" customHeight="1" x14ac:dyDescent="0.25">
      <c r="A12" s="7" t="str">
        <f>'Pregnant Women Participating'!A12</f>
        <v>Vermont</v>
      </c>
      <c r="B12" s="4">
        <v>819220</v>
      </c>
    </row>
    <row r="13" spans="1:2" ht="12" customHeight="1" x14ac:dyDescent="0.25">
      <c r="A13" s="7" t="str">
        <f>'Pregnant Women Participating'!A13</f>
        <v>Virgin Islands</v>
      </c>
      <c r="B13" s="4">
        <v>149132</v>
      </c>
    </row>
    <row r="14" spans="1:2" ht="12" customHeight="1" x14ac:dyDescent="0.25">
      <c r="A14" s="7" t="str">
        <f>'Pregnant Women Participating'!A14</f>
        <v>Pleasant Point, ME</v>
      </c>
      <c r="B14" s="4">
        <v>12235</v>
      </c>
    </row>
    <row r="15" spans="1:2" s="17" customFormat="1" ht="24.75" customHeight="1" x14ac:dyDescent="0.25">
      <c r="A15" s="14" t="str">
        <f>'Pregnant Women Participating'!A15</f>
        <v>Northeast Region</v>
      </c>
      <c r="B15" s="15">
        <v>34695567</v>
      </c>
    </row>
    <row r="16" spans="1:2" ht="12" customHeight="1" x14ac:dyDescent="0.25">
      <c r="A16" s="7" t="str">
        <f>'Pregnant Women Participating'!A16</f>
        <v>Delaware</v>
      </c>
      <c r="B16" s="4">
        <v>1095251</v>
      </c>
    </row>
    <row r="17" spans="1:2" ht="12" customHeight="1" x14ac:dyDescent="0.25">
      <c r="A17" s="7" t="str">
        <f>'Pregnant Women Participating'!A17</f>
        <v>District of Columbia</v>
      </c>
      <c r="B17" s="4">
        <v>6337893</v>
      </c>
    </row>
    <row r="18" spans="1:2" ht="12" customHeight="1" x14ac:dyDescent="0.25">
      <c r="A18" s="7" t="str">
        <f>'Pregnant Women Participating'!A18</f>
        <v>Maryland</v>
      </c>
      <c r="B18" s="4">
        <v>39459010</v>
      </c>
    </row>
    <row r="19" spans="1:2" ht="12" customHeight="1" x14ac:dyDescent="0.25">
      <c r="A19" s="7" t="str">
        <f>'Pregnant Women Participating'!A19</f>
        <v>New Jersey</v>
      </c>
      <c r="B19" s="4">
        <v>41694154</v>
      </c>
    </row>
    <row r="20" spans="1:2" ht="12" customHeight="1" x14ac:dyDescent="0.25">
      <c r="A20" s="7" t="str">
        <f>'Pregnant Women Participating'!A20</f>
        <v>Pennsylvania</v>
      </c>
      <c r="B20" s="4">
        <v>9196667</v>
      </c>
    </row>
    <row r="21" spans="1:2" ht="12" customHeight="1" x14ac:dyDescent="0.25">
      <c r="A21" s="7" t="str">
        <f>'Pregnant Women Participating'!A21</f>
        <v>Puerto Rico</v>
      </c>
      <c r="B21" s="4">
        <v>3949143</v>
      </c>
    </row>
    <row r="22" spans="1:2" ht="12" customHeight="1" x14ac:dyDescent="0.25">
      <c r="A22" s="7" t="str">
        <f>'Pregnant Women Participating'!A22</f>
        <v>Virginia</v>
      </c>
      <c r="B22" s="4">
        <v>5065528</v>
      </c>
    </row>
    <row r="23" spans="1:2" ht="12" customHeight="1" x14ac:dyDescent="0.25">
      <c r="A23" s="7" t="str">
        <f>'Pregnant Women Participating'!A23</f>
        <v>West Virginia</v>
      </c>
      <c r="B23" s="4">
        <v>12154931</v>
      </c>
    </row>
    <row r="24" spans="1:2" s="17" customFormat="1" ht="24.75" customHeight="1" x14ac:dyDescent="0.25">
      <c r="A24" s="14" t="str">
        <f>'Pregnant Women Participating'!A24</f>
        <v>Mid-Atlantic Region</v>
      </c>
      <c r="B24" s="15">
        <v>118952577</v>
      </c>
    </row>
    <row r="25" spans="1:2" ht="12" customHeight="1" x14ac:dyDescent="0.25">
      <c r="A25" s="7" t="str">
        <f>'Pregnant Women Participating'!A25</f>
        <v>Alabama</v>
      </c>
      <c r="B25" s="4">
        <v>9431736</v>
      </c>
    </row>
    <row r="26" spans="1:2" ht="12" customHeight="1" x14ac:dyDescent="0.25">
      <c r="A26" s="7" t="str">
        <f>'Pregnant Women Participating'!A26</f>
        <v>Florida</v>
      </c>
      <c r="B26" s="4">
        <v>17184876</v>
      </c>
    </row>
    <row r="27" spans="1:2" ht="12" customHeight="1" x14ac:dyDescent="0.25">
      <c r="A27" s="7" t="str">
        <f>'Pregnant Women Participating'!A27</f>
        <v>Georgia</v>
      </c>
      <c r="B27" s="4">
        <v>11240980</v>
      </c>
    </row>
    <row r="28" spans="1:2" ht="12" customHeight="1" x14ac:dyDescent="0.25">
      <c r="A28" s="7" t="str">
        <f>'Pregnant Women Participating'!A28</f>
        <v>Kentucky</v>
      </c>
      <c r="B28" s="4">
        <v>1523047</v>
      </c>
    </row>
    <row r="29" spans="1:2" ht="12" customHeight="1" x14ac:dyDescent="0.25">
      <c r="A29" s="7" t="str">
        <f>'Pregnant Women Participating'!A29</f>
        <v>Mississippi</v>
      </c>
      <c r="B29" s="4">
        <v>2469199</v>
      </c>
    </row>
    <row r="30" spans="1:2" ht="12" customHeight="1" x14ac:dyDescent="0.25">
      <c r="A30" s="7" t="str">
        <f>'Pregnant Women Participating'!A30</f>
        <v>North Carolina</v>
      </c>
      <c r="B30" s="4">
        <v>10245810</v>
      </c>
    </row>
    <row r="31" spans="1:2" ht="12" customHeight="1" x14ac:dyDescent="0.25">
      <c r="A31" s="7" t="str">
        <f>'Pregnant Women Participating'!A31</f>
        <v>South Carolina</v>
      </c>
      <c r="B31" s="4">
        <v>4101800</v>
      </c>
    </row>
    <row r="32" spans="1:2" ht="12" customHeight="1" x14ac:dyDescent="0.25">
      <c r="A32" s="7" t="str">
        <f>'Pregnant Women Participating'!A32</f>
        <v>Tennessee</v>
      </c>
      <c r="B32" s="4">
        <v>3883238</v>
      </c>
    </row>
    <row r="33" spans="1:2" ht="12" customHeight="1" x14ac:dyDescent="0.25">
      <c r="A33" s="7" t="str">
        <f>'Pregnant Women Participating'!A33</f>
        <v>Choctaw Indians, MS</v>
      </c>
      <c r="B33" s="4">
        <v>73531</v>
      </c>
    </row>
    <row r="34" spans="1:2" ht="12" customHeight="1" x14ac:dyDescent="0.25">
      <c r="A34" s="7" t="str">
        <f>'Pregnant Women Participating'!A34</f>
        <v>Eastern Cherokee, NC</v>
      </c>
      <c r="B34" s="4">
        <v>51233</v>
      </c>
    </row>
    <row r="35" spans="1:2" s="17" customFormat="1" ht="24.75" customHeight="1" x14ac:dyDescent="0.25">
      <c r="A35" s="14" t="str">
        <f>'Pregnant Women Participating'!A35</f>
        <v>Southeast Region</v>
      </c>
      <c r="B35" s="15">
        <v>60205450</v>
      </c>
    </row>
    <row r="36" spans="1:2" ht="12" customHeight="1" x14ac:dyDescent="0.25">
      <c r="A36" s="7" t="str">
        <f>'Pregnant Women Participating'!A36</f>
        <v>Illinois</v>
      </c>
      <c r="B36" s="4">
        <v>4357985</v>
      </c>
    </row>
    <row r="37" spans="1:2" ht="12" customHeight="1" x14ac:dyDescent="0.25">
      <c r="A37" s="7" t="str">
        <f>'Pregnant Women Participating'!A37</f>
        <v>Indiana</v>
      </c>
      <c r="B37" s="4">
        <v>860690</v>
      </c>
    </row>
    <row r="38" spans="1:2" ht="12" customHeight="1" x14ac:dyDescent="0.25">
      <c r="A38" s="7" t="str">
        <f>'Pregnant Women Participating'!A38</f>
        <v>Iowa</v>
      </c>
      <c r="B38" s="4">
        <v>1945895</v>
      </c>
    </row>
    <row r="39" spans="1:2" ht="12" customHeight="1" x14ac:dyDescent="0.25">
      <c r="A39" s="7" t="str">
        <f>'Pregnant Women Participating'!A39</f>
        <v>Michigan</v>
      </c>
      <c r="B39" s="4">
        <v>9299680</v>
      </c>
    </row>
    <row r="40" spans="1:2" ht="12" customHeight="1" x14ac:dyDescent="0.25">
      <c r="A40" s="7" t="str">
        <f>'Pregnant Women Participating'!A40</f>
        <v>Minnesota</v>
      </c>
      <c r="B40" s="4">
        <v>30223992</v>
      </c>
    </row>
    <row r="41" spans="1:2" ht="12" customHeight="1" x14ac:dyDescent="0.25">
      <c r="A41" s="7" t="str">
        <f>'Pregnant Women Participating'!A41</f>
        <v>Ohio</v>
      </c>
      <c r="B41" s="4">
        <v>1646043</v>
      </c>
    </row>
    <row r="42" spans="1:2" ht="12" customHeight="1" x14ac:dyDescent="0.25">
      <c r="A42" s="7" t="str">
        <f>'Pregnant Women Participating'!A42</f>
        <v>Wisconsin</v>
      </c>
      <c r="B42" s="4">
        <v>6042060</v>
      </c>
    </row>
    <row r="43" spans="1:2" s="17" customFormat="1" ht="24.75" customHeight="1" x14ac:dyDescent="0.25">
      <c r="A43" s="14" t="str">
        <f>'Pregnant Women Participating'!A43</f>
        <v>Midwest Region</v>
      </c>
      <c r="B43" s="15">
        <v>54376345</v>
      </c>
    </row>
    <row r="44" spans="1:2" ht="12" customHeight="1" x14ac:dyDescent="0.25">
      <c r="A44" s="7" t="str">
        <f>'Pregnant Women Participating'!A44</f>
        <v>Arizona</v>
      </c>
      <c r="B44" s="4">
        <v>34053748</v>
      </c>
    </row>
    <row r="45" spans="1:2" ht="12" customHeight="1" x14ac:dyDescent="0.25">
      <c r="A45" s="7" t="str">
        <f>'Pregnant Women Participating'!A45</f>
        <v>Arkansas</v>
      </c>
      <c r="B45" s="4">
        <v>3316420</v>
      </c>
    </row>
    <row r="46" spans="1:2" ht="12" customHeight="1" x14ac:dyDescent="0.25">
      <c r="A46" s="7" t="str">
        <f>'Pregnant Women Participating'!A46</f>
        <v>Louisiana</v>
      </c>
      <c r="B46" s="4">
        <v>8362143</v>
      </c>
    </row>
    <row r="47" spans="1:2" ht="12" customHeight="1" x14ac:dyDescent="0.25">
      <c r="A47" s="7" t="str">
        <f>'Pregnant Women Participating'!A47</f>
        <v>New Mexico</v>
      </c>
      <c r="B47" s="4">
        <v>3815570</v>
      </c>
    </row>
    <row r="48" spans="1:2" ht="12" customHeight="1" x14ac:dyDescent="0.25">
      <c r="A48" s="7" t="str">
        <f>'Pregnant Women Participating'!A48</f>
        <v>Oklahoma</v>
      </c>
      <c r="B48" s="4">
        <v>8135579</v>
      </c>
    </row>
    <row r="49" spans="1:2" ht="12" customHeight="1" x14ac:dyDescent="0.25">
      <c r="A49" s="7" t="str">
        <f>'Pregnant Women Participating'!A49</f>
        <v>Texas</v>
      </c>
      <c r="B49" s="4">
        <v>227054468</v>
      </c>
    </row>
    <row r="50" spans="1:2" ht="12" customHeight="1" x14ac:dyDescent="0.25">
      <c r="A50" s="7" t="str">
        <f>'Pregnant Women Participating'!A50</f>
        <v>Utah</v>
      </c>
      <c r="B50" s="4">
        <v>11781350</v>
      </c>
    </row>
    <row r="51" spans="1:2" ht="12" customHeight="1" x14ac:dyDescent="0.25">
      <c r="A51" s="7" t="str">
        <f>'Pregnant Women Participating'!A51</f>
        <v>Inter-Tribal Council, AZ</v>
      </c>
      <c r="B51" s="4">
        <v>624037</v>
      </c>
    </row>
    <row r="52" spans="1:2" ht="12" customHeight="1" x14ac:dyDescent="0.25">
      <c r="A52" s="7" t="str">
        <f>'Pregnant Women Participating'!A52</f>
        <v>Navajo Nation, AZ</v>
      </c>
      <c r="B52" s="4">
        <v>1017754</v>
      </c>
    </row>
    <row r="53" spans="1:2" ht="12" customHeight="1" x14ac:dyDescent="0.25">
      <c r="A53" s="7" t="str">
        <f>'Pregnant Women Participating'!A53</f>
        <v>Acoma, Canoncito &amp; Laguna, NM</v>
      </c>
      <c r="B53" s="4">
        <v>25318</v>
      </c>
    </row>
    <row r="54" spans="1:2" ht="12" customHeight="1" x14ac:dyDescent="0.25">
      <c r="A54" s="7" t="str">
        <f>'Pregnant Women Participating'!A54</f>
        <v>Eight Northern Pueblos, NM</v>
      </c>
      <c r="B54" s="4">
        <v>54383</v>
      </c>
    </row>
    <row r="55" spans="1:2" ht="12" customHeight="1" x14ac:dyDescent="0.25">
      <c r="A55" s="7" t="str">
        <f>'Pregnant Women Participating'!A55</f>
        <v>Five Sandoval Pueblos, NM</v>
      </c>
      <c r="B55" s="4">
        <v>28940</v>
      </c>
    </row>
    <row r="56" spans="1:2" ht="12" customHeight="1" x14ac:dyDescent="0.25">
      <c r="A56" s="7" t="str">
        <f>'Pregnant Women Participating'!A56</f>
        <v>Isleta Pueblo, NM</v>
      </c>
      <c r="B56" s="4">
        <v>97012</v>
      </c>
    </row>
    <row r="57" spans="1:2" ht="12" customHeight="1" x14ac:dyDescent="0.25">
      <c r="A57" s="7" t="str">
        <f>'Pregnant Women Participating'!A57</f>
        <v>San Felipe Pueblo, NM</v>
      </c>
      <c r="B57" s="4">
        <v>9174</v>
      </c>
    </row>
    <row r="58" spans="1:2" ht="12" customHeight="1" x14ac:dyDescent="0.25">
      <c r="A58" s="7" t="str">
        <f>'Pregnant Women Participating'!A58</f>
        <v>Santo Domingo Tribe, NM</v>
      </c>
      <c r="B58" s="4">
        <v>50745</v>
      </c>
    </row>
    <row r="59" spans="1:2" ht="12" customHeight="1" x14ac:dyDescent="0.25">
      <c r="A59" s="7" t="str">
        <f>'Pregnant Women Participating'!A59</f>
        <v>Zuni Pueblo, NM</v>
      </c>
      <c r="B59" s="4">
        <v>64392</v>
      </c>
    </row>
    <row r="60" spans="1:2" ht="12" customHeight="1" x14ac:dyDescent="0.25">
      <c r="A60" s="7" t="str">
        <f>'Pregnant Women Participating'!A60</f>
        <v>Cherokee Nation, OK</v>
      </c>
      <c r="B60" s="4">
        <v>976034</v>
      </c>
    </row>
    <row r="61" spans="1:2" ht="12" customHeight="1" x14ac:dyDescent="0.25">
      <c r="A61" s="7" t="str">
        <f>'Pregnant Women Participating'!A61</f>
        <v>Chickasaw Nation, OK</v>
      </c>
      <c r="B61" s="4">
        <v>723497</v>
      </c>
    </row>
    <row r="62" spans="1:2" ht="12" customHeight="1" x14ac:dyDescent="0.25">
      <c r="A62" s="7" t="str">
        <f>'Pregnant Women Participating'!A62</f>
        <v>Choctaw Nation, OK</v>
      </c>
      <c r="B62" s="4">
        <v>341502</v>
      </c>
    </row>
    <row r="63" spans="1:2" ht="12" customHeight="1" x14ac:dyDescent="0.25">
      <c r="A63" s="7" t="str">
        <f>'Pregnant Women Participating'!A63</f>
        <v>Citizen Potawatomi Nation, OK</v>
      </c>
      <c r="B63" s="4">
        <v>77574</v>
      </c>
    </row>
    <row r="64" spans="1:2" ht="12" customHeight="1" x14ac:dyDescent="0.25">
      <c r="A64" s="7" t="str">
        <f>'Pregnant Women Participating'!A64</f>
        <v>Inter-Tribal Council, OK</v>
      </c>
      <c r="B64" s="4">
        <v>116247</v>
      </c>
    </row>
    <row r="65" spans="1:2" ht="12" customHeight="1" x14ac:dyDescent="0.25">
      <c r="A65" s="7" t="str">
        <f>'Pregnant Women Participating'!A65</f>
        <v>Muscogee Creek Nation, OK</v>
      </c>
      <c r="B65" s="4">
        <v>36620</v>
      </c>
    </row>
    <row r="66" spans="1:2" ht="12" customHeight="1" x14ac:dyDescent="0.25">
      <c r="A66" s="7" t="str">
        <f>'Pregnant Women Participating'!A66</f>
        <v>Osage Tribal Council, OK</v>
      </c>
      <c r="B66" s="4">
        <v>166447</v>
      </c>
    </row>
    <row r="67" spans="1:2" ht="12" customHeight="1" x14ac:dyDescent="0.25">
      <c r="A67" s="7" t="str">
        <f>'Pregnant Women Participating'!A67</f>
        <v>Otoe-Missouria Tribe, OK</v>
      </c>
      <c r="B67" s="4">
        <v>115227</v>
      </c>
    </row>
    <row r="68" spans="1:2" ht="12" customHeight="1" x14ac:dyDescent="0.25">
      <c r="A68" s="7" t="str">
        <f>'Pregnant Women Participating'!A68</f>
        <v>Wichita, Caddo &amp; Delaware (WCD), OK</v>
      </c>
      <c r="B68" s="4">
        <v>260452</v>
      </c>
    </row>
    <row r="69" spans="1:2" s="17" customFormat="1" ht="24.75" customHeight="1" x14ac:dyDescent="0.25">
      <c r="A69" s="14" t="str">
        <f>'Pregnant Women Participating'!A69</f>
        <v>Southwest Region</v>
      </c>
      <c r="B69" s="15">
        <v>301304633</v>
      </c>
    </row>
    <row r="70" spans="1:2" ht="12" customHeight="1" x14ac:dyDescent="0.25">
      <c r="A70" s="7" t="str">
        <f>'Pregnant Women Participating'!A70</f>
        <v>Colorado</v>
      </c>
      <c r="B70" s="13">
        <v>4523501</v>
      </c>
    </row>
    <row r="71" spans="1:2" ht="12" customHeight="1" x14ac:dyDescent="0.25">
      <c r="A71" s="7" t="str">
        <f>'Pregnant Women Participating'!A71</f>
        <v>Kansas</v>
      </c>
      <c r="B71" s="13">
        <v>3537295</v>
      </c>
    </row>
    <row r="72" spans="1:2" ht="12" customHeight="1" x14ac:dyDescent="0.25">
      <c r="A72" s="7" t="str">
        <f>'Pregnant Women Participating'!A72</f>
        <v>Missouri</v>
      </c>
      <c r="B72" s="13">
        <v>1168121</v>
      </c>
    </row>
    <row r="73" spans="1:2" ht="12" customHeight="1" x14ac:dyDescent="0.25">
      <c r="A73" s="7" t="str">
        <f>'Pregnant Women Participating'!A73</f>
        <v>Montana</v>
      </c>
      <c r="B73" s="13">
        <v>6988391</v>
      </c>
    </row>
    <row r="74" spans="1:2" ht="12" customHeight="1" x14ac:dyDescent="0.25">
      <c r="A74" s="7" t="str">
        <f>'Pregnant Women Participating'!A74</f>
        <v>Nebraska</v>
      </c>
      <c r="B74" s="13">
        <v>103420</v>
      </c>
    </row>
    <row r="75" spans="1:2" ht="12" customHeight="1" x14ac:dyDescent="0.25">
      <c r="A75" s="7" t="str">
        <f>'Pregnant Women Participating'!A75</f>
        <v>North Dakota</v>
      </c>
      <c r="B75" s="13">
        <v>839200</v>
      </c>
    </row>
    <row r="76" spans="1:2" ht="12" customHeight="1" x14ac:dyDescent="0.25">
      <c r="A76" s="7" t="str">
        <f>'Pregnant Women Participating'!A76</f>
        <v>South Dakota</v>
      </c>
      <c r="B76" s="13">
        <v>2729183</v>
      </c>
    </row>
    <row r="77" spans="1:2" ht="12" customHeight="1" x14ac:dyDescent="0.25">
      <c r="A77" s="7" t="str">
        <f>'Pregnant Women Participating'!A77</f>
        <v>Wyoming</v>
      </c>
      <c r="B77" s="13">
        <v>2286016</v>
      </c>
    </row>
    <row r="78" spans="1:2" ht="12" customHeight="1" x14ac:dyDescent="0.25">
      <c r="A78" s="7" t="str">
        <f>'Pregnant Women Participating'!A78</f>
        <v>Ute Mountain Ute Tribe, CO</v>
      </c>
      <c r="B78" s="13">
        <v>37512</v>
      </c>
    </row>
    <row r="79" spans="1:2" ht="12" customHeight="1" x14ac:dyDescent="0.25">
      <c r="A79" s="7" t="str">
        <f>'Pregnant Women Participating'!A79</f>
        <v>Omaha Sioux, NE</v>
      </c>
      <c r="B79" s="13">
        <v>109715</v>
      </c>
    </row>
    <row r="80" spans="1:2" ht="12" customHeight="1" x14ac:dyDescent="0.25">
      <c r="A80" s="7" t="str">
        <f>'Pregnant Women Participating'!A80</f>
        <v>Santee Sioux, NE</v>
      </c>
      <c r="B80" s="13">
        <v>100000</v>
      </c>
    </row>
    <row r="81" spans="1:2" ht="12" customHeight="1" x14ac:dyDescent="0.25">
      <c r="A81" s="7" t="str">
        <f>'Pregnant Women Participating'!A81</f>
        <v>Winnebago Tribe, NE</v>
      </c>
      <c r="B81" s="13">
        <v>39768.833400000003</v>
      </c>
    </row>
    <row r="82" spans="1:2" ht="12" customHeight="1" x14ac:dyDescent="0.25">
      <c r="A82" s="7" t="str">
        <f>'Pregnant Women Participating'!A82</f>
        <v>Standing Rock Sioux Tribe, ND</v>
      </c>
      <c r="B82" s="13">
        <v>284331</v>
      </c>
    </row>
    <row r="83" spans="1:2" ht="12" customHeight="1" x14ac:dyDescent="0.25">
      <c r="A83" s="7" t="str">
        <f>'Pregnant Women Participating'!A83</f>
        <v>Three Affiliated Tribes, ND</v>
      </c>
      <c r="B83" s="13">
        <v>108109</v>
      </c>
    </row>
    <row r="84" spans="1:2" ht="12" customHeight="1" x14ac:dyDescent="0.25">
      <c r="A84" s="7" t="str">
        <f>'Pregnant Women Participating'!A84</f>
        <v>Cheyenne River Sioux, SD</v>
      </c>
      <c r="B84" s="13">
        <v>141106</v>
      </c>
    </row>
    <row r="85" spans="1:2" ht="12" customHeight="1" x14ac:dyDescent="0.25">
      <c r="A85" s="7" t="str">
        <f>'Pregnant Women Participating'!A85</f>
        <v>Rosebud Sioux, SD</v>
      </c>
      <c r="B85" s="13">
        <v>120873</v>
      </c>
    </row>
    <row r="86" spans="1:2" ht="12" customHeight="1" x14ac:dyDescent="0.25">
      <c r="A86" s="7" t="str">
        <f>'Pregnant Women Participating'!A86</f>
        <v>Northern Arapahoe, WY</v>
      </c>
      <c r="B86" s="13">
        <v>38831</v>
      </c>
    </row>
    <row r="87" spans="1:2" ht="12" customHeight="1" x14ac:dyDescent="0.25">
      <c r="A87" s="7" t="str">
        <f>'Pregnant Women Participating'!A87</f>
        <v>Shoshone Tribe, WY</v>
      </c>
      <c r="B87" s="13">
        <v>61800</v>
      </c>
    </row>
    <row r="88" spans="1:2" s="17" customFormat="1" ht="24.75" customHeight="1" x14ac:dyDescent="0.25">
      <c r="A88" s="14" t="str">
        <f>'Pregnant Women Participating'!A88</f>
        <v>Mountain Plains</v>
      </c>
      <c r="B88" s="15">
        <v>23217172.8334</v>
      </c>
    </row>
    <row r="89" spans="1:2" ht="12" customHeight="1" x14ac:dyDescent="0.25">
      <c r="A89" s="8" t="str">
        <f>'Pregnant Women Participating'!A89</f>
        <v>Alaska</v>
      </c>
      <c r="B89" s="13">
        <v>3490950</v>
      </c>
    </row>
    <row r="90" spans="1:2" ht="12" customHeight="1" x14ac:dyDescent="0.25">
      <c r="A90" s="8" t="str">
        <f>'Pregnant Women Participating'!A90</f>
        <v>American Samoa</v>
      </c>
      <c r="B90" s="13">
        <v>441085</v>
      </c>
    </row>
    <row r="91" spans="1:2" ht="12" customHeight="1" x14ac:dyDescent="0.25">
      <c r="A91" s="8" t="str">
        <f>'Pregnant Women Participating'!A91</f>
        <v>California</v>
      </c>
      <c r="B91" s="13">
        <v>324239366</v>
      </c>
    </row>
    <row r="92" spans="1:2" ht="12" customHeight="1" x14ac:dyDescent="0.25">
      <c r="A92" s="8" t="str">
        <f>'Pregnant Women Participating'!A92</f>
        <v>Guam</v>
      </c>
      <c r="B92" s="13">
        <v>498464</v>
      </c>
    </row>
    <row r="93" spans="1:2" ht="12" customHeight="1" x14ac:dyDescent="0.25">
      <c r="A93" s="8" t="str">
        <f>'Pregnant Women Participating'!A93</f>
        <v>Hawaii</v>
      </c>
      <c r="B93" s="13">
        <v>1505487</v>
      </c>
    </row>
    <row r="94" spans="1:2" ht="12" customHeight="1" x14ac:dyDescent="0.25">
      <c r="A94" s="8" t="str">
        <f>'Pregnant Women Participating'!A94</f>
        <v>Idaho</v>
      </c>
      <c r="B94" s="13">
        <v>1184835</v>
      </c>
    </row>
    <row r="95" spans="1:2" ht="12" customHeight="1" x14ac:dyDescent="0.25">
      <c r="A95" s="8" t="str">
        <f>'Pregnant Women Participating'!A95</f>
        <v>Nevada</v>
      </c>
      <c r="B95" s="13">
        <v>2010816</v>
      </c>
    </row>
    <row r="96" spans="1:2" ht="12" customHeight="1" x14ac:dyDescent="0.25">
      <c r="A96" s="8" t="str">
        <f>'Pregnant Women Participating'!A96</f>
        <v>Oregon</v>
      </c>
      <c r="B96" s="13">
        <v>3889248</v>
      </c>
    </row>
    <row r="97" spans="1:2" ht="12" customHeight="1" x14ac:dyDescent="0.25">
      <c r="A97" s="8" t="str">
        <f>'Pregnant Women Participating'!A97</f>
        <v>Washington</v>
      </c>
      <c r="B97" s="13">
        <v>33026037</v>
      </c>
    </row>
    <row r="98" spans="1:2" ht="12" customHeight="1" x14ac:dyDescent="0.25">
      <c r="A98" s="8" t="str">
        <f>'Pregnant Women Participating'!A98</f>
        <v>Northern Marianas</v>
      </c>
      <c r="B98" s="13">
        <v>298286</v>
      </c>
    </row>
    <row r="99" spans="1:2" ht="12" customHeight="1" x14ac:dyDescent="0.25">
      <c r="A99" s="8" t="str">
        <f>'Pregnant Women Participating'!A99</f>
        <v>Inter-Tribal Council, NV</v>
      </c>
      <c r="B99" s="13">
        <v>612005</v>
      </c>
    </row>
    <row r="100" spans="1:2" s="17" customFormat="1" ht="24.75" customHeight="1" x14ac:dyDescent="0.25">
      <c r="A100" s="14" t="str">
        <f>'Pregnant Women Participating'!A100</f>
        <v>Western Region</v>
      </c>
      <c r="B100" s="15">
        <v>371196579</v>
      </c>
    </row>
    <row r="101" spans="1:2" s="25" customFormat="1" ht="16.5" customHeight="1" thickBot="1" x14ac:dyDescent="0.3">
      <c r="A101" s="22" t="str">
        <f>'Pregnant Women Participating'!A101</f>
        <v>TOTAL</v>
      </c>
      <c r="B101" s="23">
        <v>963948323.83340001</v>
      </c>
    </row>
    <row r="102" spans="1:2" ht="12.75" customHeight="1" thickTop="1" x14ac:dyDescent="0.25">
      <c r="A102" s="9"/>
    </row>
    <row r="103" spans="1:2" x14ac:dyDescent="0.25">
      <c r="A103" s="9"/>
    </row>
    <row r="104" spans="1:2" s="27" customFormat="1" ht="13" x14ac:dyDescent="0.3">
      <c r="A104" s="26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112"/>
  <sheetViews>
    <sheetView showGridLines="0" zoomScaleNormal="100" workbookViewId="0"/>
  </sheetViews>
  <sheetFormatPr defaultColWidth="9.08984375" defaultRowHeight="11.5" x14ac:dyDescent="0.25"/>
  <cols>
    <col min="1" max="1" width="34.6328125" style="3" customWidth="1"/>
    <col min="2" max="3" width="11.6328125" style="3" customWidth="1"/>
    <col min="4" max="4" width="13.6328125" style="3" customWidth="1"/>
    <col min="5" max="16384" width="9.08984375" style="3"/>
  </cols>
  <sheetData>
    <row r="1" spans="1:4" ht="12" customHeight="1" x14ac:dyDescent="0.3">
      <c r="A1" s="10" t="s">
        <v>2</v>
      </c>
      <c r="B1" s="2"/>
      <c r="C1" s="2"/>
      <c r="D1" s="2"/>
    </row>
    <row r="2" spans="1:4" ht="12" customHeight="1" x14ac:dyDescent="0.3">
      <c r="A2" s="10" t="s">
        <v>41</v>
      </c>
      <c r="B2" s="2"/>
      <c r="C2" s="2"/>
      <c r="D2" s="2"/>
    </row>
    <row r="3" spans="1:4" ht="12" customHeight="1" x14ac:dyDescent="0.25">
      <c r="A3" s="1" t="s">
        <v>140</v>
      </c>
      <c r="B3" s="2"/>
      <c r="C3" s="2"/>
      <c r="D3" s="2"/>
    </row>
    <row r="4" spans="1:4" ht="12" customHeight="1" x14ac:dyDescent="0.25">
      <c r="A4" s="2"/>
      <c r="B4" s="2"/>
      <c r="C4" s="2"/>
      <c r="D4" s="2"/>
    </row>
    <row r="5" spans="1:4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2" t="s">
        <v>12</v>
      </c>
    </row>
    <row r="6" spans="1:4" ht="12" customHeight="1" x14ac:dyDescent="0.25">
      <c r="A6" s="7" t="s">
        <v>42</v>
      </c>
      <c r="B6" s="13">
        <v>4708</v>
      </c>
      <c r="C6" s="4">
        <v>4514</v>
      </c>
      <c r="D6" s="13">
        <f t="shared" ref="D6:D14" si="0">IF(SUM(B6:C6)&gt;0,AVERAGE(B6:C6)," ")</f>
        <v>4611</v>
      </c>
    </row>
    <row r="7" spans="1:4" ht="12" customHeight="1" x14ac:dyDescent="0.25">
      <c r="A7" s="7" t="s">
        <v>43</v>
      </c>
      <c r="B7" s="13">
        <v>1484</v>
      </c>
      <c r="C7" s="4">
        <v>1446</v>
      </c>
      <c r="D7" s="13">
        <f t="shared" si="0"/>
        <v>1465</v>
      </c>
    </row>
    <row r="8" spans="1:4" ht="12" customHeight="1" x14ac:dyDescent="0.25">
      <c r="A8" s="7" t="s">
        <v>44</v>
      </c>
      <c r="B8" s="13">
        <v>9584</v>
      </c>
      <c r="C8" s="4">
        <v>9615</v>
      </c>
      <c r="D8" s="13">
        <f t="shared" si="0"/>
        <v>9599.5</v>
      </c>
    </row>
    <row r="9" spans="1:4" ht="12" customHeight="1" x14ac:dyDescent="0.25">
      <c r="A9" s="7" t="s">
        <v>45</v>
      </c>
      <c r="B9" s="13">
        <v>904</v>
      </c>
      <c r="C9" s="4">
        <v>860</v>
      </c>
      <c r="D9" s="13">
        <f t="shared" si="0"/>
        <v>882</v>
      </c>
    </row>
    <row r="10" spans="1:4" ht="12" customHeight="1" x14ac:dyDescent="0.25">
      <c r="A10" s="7" t="s">
        <v>46</v>
      </c>
      <c r="B10" s="13">
        <v>31557</v>
      </c>
      <c r="C10" s="4">
        <v>30616</v>
      </c>
      <c r="D10" s="13">
        <f t="shared" si="0"/>
        <v>31086.5</v>
      </c>
    </row>
    <row r="11" spans="1:4" ht="12" customHeight="1" x14ac:dyDescent="0.25">
      <c r="A11" s="7" t="s">
        <v>47</v>
      </c>
      <c r="B11" s="13">
        <v>1492</v>
      </c>
      <c r="C11" s="4">
        <v>1466</v>
      </c>
      <c r="D11" s="13">
        <f t="shared" si="0"/>
        <v>1479</v>
      </c>
    </row>
    <row r="12" spans="1:4" ht="12" customHeight="1" x14ac:dyDescent="0.25">
      <c r="A12" s="7" t="s">
        <v>48</v>
      </c>
      <c r="B12" s="13">
        <v>699</v>
      </c>
      <c r="C12" s="4">
        <v>707</v>
      </c>
      <c r="D12" s="13">
        <f t="shared" si="0"/>
        <v>703</v>
      </c>
    </row>
    <row r="13" spans="1:4" ht="12" customHeight="1" x14ac:dyDescent="0.25">
      <c r="A13" s="7" t="s">
        <v>49</v>
      </c>
      <c r="B13" s="13">
        <v>210</v>
      </c>
      <c r="C13" s="4">
        <v>181</v>
      </c>
      <c r="D13" s="13">
        <f t="shared" si="0"/>
        <v>195.5</v>
      </c>
    </row>
    <row r="14" spans="1:4" ht="12" customHeight="1" x14ac:dyDescent="0.25">
      <c r="A14" s="7" t="s">
        <v>50</v>
      </c>
      <c r="B14" s="13">
        <v>3</v>
      </c>
      <c r="C14" s="4">
        <v>2</v>
      </c>
      <c r="D14" s="13">
        <f t="shared" si="0"/>
        <v>2.5</v>
      </c>
    </row>
    <row r="15" spans="1:4" s="17" customFormat="1" ht="24.75" customHeight="1" x14ac:dyDescent="0.25">
      <c r="A15" s="14" t="s">
        <v>51</v>
      </c>
      <c r="B15" s="16">
        <v>50641</v>
      </c>
      <c r="C15" s="15">
        <v>49407</v>
      </c>
      <c r="D15" s="16">
        <f t="shared" ref="D15:D101" si="1">IF(SUM(B15:C15)&gt;0,AVERAGE(B15:C15)," ")</f>
        <v>50024</v>
      </c>
    </row>
    <row r="16" spans="1:4" ht="12" customHeight="1" x14ac:dyDescent="0.25">
      <c r="A16" s="7" t="s">
        <v>52</v>
      </c>
      <c r="B16" s="4">
        <v>1903</v>
      </c>
      <c r="C16" s="4">
        <v>1730</v>
      </c>
      <c r="D16" s="13">
        <f t="shared" si="1"/>
        <v>1816.5</v>
      </c>
    </row>
    <row r="17" spans="1:4" ht="12" customHeight="1" x14ac:dyDescent="0.25">
      <c r="A17" s="7" t="s">
        <v>53</v>
      </c>
      <c r="B17" s="4">
        <v>862</v>
      </c>
      <c r="C17" s="4">
        <v>841</v>
      </c>
      <c r="D17" s="13">
        <f t="shared" si="1"/>
        <v>851.5</v>
      </c>
    </row>
    <row r="18" spans="1:4" ht="12" customHeight="1" x14ac:dyDescent="0.25">
      <c r="A18" s="7" t="s">
        <v>54</v>
      </c>
      <c r="B18" s="4">
        <v>11645</v>
      </c>
      <c r="C18" s="4">
        <v>10946</v>
      </c>
      <c r="D18" s="13">
        <f t="shared" si="1"/>
        <v>11295.5</v>
      </c>
    </row>
    <row r="19" spans="1:4" ht="12" customHeight="1" x14ac:dyDescent="0.25">
      <c r="A19" s="7" t="s">
        <v>55</v>
      </c>
      <c r="B19" s="4">
        <v>11793</v>
      </c>
      <c r="C19" s="4">
        <v>11502</v>
      </c>
      <c r="D19" s="13">
        <f t="shared" si="1"/>
        <v>11647.5</v>
      </c>
    </row>
    <row r="20" spans="1:4" ht="12" customHeight="1" x14ac:dyDescent="0.25">
      <c r="A20" s="7" t="s">
        <v>56</v>
      </c>
      <c r="B20" s="4">
        <v>13263</v>
      </c>
      <c r="C20" s="4">
        <v>13070</v>
      </c>
      <c r="D20" s="13">
        <f t="shared" si="1"/>
        <v>13166.5</v>
      </c>
    </row>
    <row r="21" spans="1:4" ht="12" customHeight="1" x14ac:dyDescent="0.25">
      <c r="A21" s="7" t="s">
        <v>57</v>
      </c>
      <c r="B21" s="4">
        <v>8253</v>
      </c>
      <c r="C21" s="4">
        <v>7963</v>
      </c>
      <c r="D21" s="13">
        <f t="shared" si="1"/>
        <v>8108</v>
      </c>
    </row>
    <row r="22" spans="1:4" ht="12" customHeight="1" x14ac:dyDescent="0.25">
      <c r="A22" s="7" t="s">
        <v>58</v>
      </c>
      <c r="B22" s="4">
        <v>8921</v>
      </c>
      <c r="C22" s="4">
        <v>8347</v>
      </c>
      <c r="D22" s="13">
        <f t="shared" si="1"/>
        <v>8634</v>
      </c>
    </row>
    <row r="23" spans="1:4" ht="12" customHeight="1" x14ac:dyDescent="0.25">
      <c r="A23" s="7" t="s">
        <v>59</v>
      </c>
      <c r="B23" s="4">
        <v>3139</v>
      </c>
      <c r="C23" s="4">
        <v>3049</v>
      </c>
      <c r="D23" s="13">
        <f t="shared" si="1"/>
        <v>3094</v>
      </c>
    </row>
    <row r="24" spans="1:4" s="17" customFormat="1" ht="24.75" customHeight="1" x14ac:dyDescent="0.25">
      <c r="A24" s="14" t="s">
        <v>60</v>
      </c>
      <c r="B24" s="15">
        <v>59779</v>
      </c>
      <c r="C24" s="15">
        <v>57448</v>
      </c>
      <c r="D24" s="16">
        <f t="shared" si="1"/>
        <v>58613.5</v>
      </c>
    </row>
    <row r="25" spans="1:4" ht="12" customHeight="1" x14ac:dyDescent="0.25">
      <c r="A25" s="7" t="s">
        <v>61</v>
      </c>
      <c r="B25" s="4">
        <v>11206</v>
      </c>
      <c r="C25" s="4">
        <v>10549</v>
      </c>
      <c r="D25" s="13">
        <f t="shared" si="1"/>
        <v>10877.5</v>
      </c>
    </row>
    <row r="26" spans="1:4" ht="12" customHeight="1" x14ac:dyDescent="0.25">
      <c r="A26" s="7" t="s">
        <v>62</v>
      </c>
      <c r="B26" s="4">
        <v>35591</v>
      </c>
      <c r="C26" s="4">
        <v>31849</v>
      </c>
      <c r="D26" s="13">
        <f t="shared" si="1"/>
        <v>33720</v>
      </c>
    </row>
    <row r="27" spans="1:4" ht="12" customHeight="1" x14ac:dyDescent="0.25">
      <c r="A27" s="7" t="s">
        <v>63</v>
      </c>
      <c r="B27" s="4">
        <v>23411</v>
      </c>
      <c r="C27" s="4">
        <v>22287</v>
      </c>
      <c r="D27" s="13">
        <f t="shared" si="1"/>
        <v>22849</v>
      </c>
    </row>
    <row r="28" spans="1:4" ht="12" customHeight="1" x14ac:dyDescent="0.25">
      <c r="A28" s="7" t="s">
        <v>64</v>
      </c>
      <c r="B28" s="4">
        <v>9468</v>
      </c>
      <c r="C28" s="4">
        <v>9085</v>
      </c>
      <c r="D28" s="13">
        <f t="shared" si="1"/>
        <v>9276.5</v>
      </c>
    </row>
    <row r="29" spans="1:4" ht="12" customHeight="1" x14ac:dyDescent="0.25">
      <c r="A29" s="7" t="s">
        <v>65</v>
      </c>
      <c r="B29" s="4">
        <v>5032</v>
      </c>
      <c r="C29" s="4">
        <v>4845</v>
      </c>
      <c r="D29" s="13">
        <f t="shared" si="1"/>
        <v>4938.5</v>
      </c>
    </row>
    <row r="30" spans="1:4" ht="12" customHeight="1" x14ac:dyDescent="0.25">
      <c r="A30" s="7" t="s">
        <v>66</v>
      </c>
      <c r="B30" s="4">
        <v>22022</v>
      </c>
      <c r="C30" s="4">
        <v>21135</v>
      </c>
      <c r="D30" s="13">
        <f t="shared" si="1"/>
        <v>21578.5</v>
      </c>
    </row>
    <row r="31" spans="1:4" ht="12" customHeight="1" x14ac:dyDescent="0.25">
      <c r="A31" s="7" t="s">
        <v>67</v>
      </c>
      <c r="B31" s="4">
        <v>8372</v>
      </c>
      <c r="C31" s="4">
        <v>0</v>
      </c>
      <c r="D31" s="13">
        <f t="shared" si="1"/>
        <v>4186</v>
      </c>
    </row>
    <row r="32" spans="1:4" ht="12" customHeight="1" x14ac:dyDescent="0.25">
      <c r="A32" s="7" t="s">
        <v>68</v>
      </c>
      <c r="B32" s="4">
        <v>14236</v>
      </c>
      <c r="C32" s="4">
        <v>13736</v>
      </c>
      <c r="D32" s="13">
        <f t="shared" si="1"/>
        <v>13986</v>
      </c>
    </row>
    <row r="33" spans="1:4" ht="12" customHeight="1" x14ac:dyDescent="0.25">
      <c r="A33" s="7" t="s">
        <v>69</v>
      </c>
      <c r="B33" s="4">
        <v>39</v>
      </c>
      <c r="C33" s="4">
        <v>46</v>
      </c>
      <c r="D33" s="13">
        <f t="shared" si="1"/>
        <v>42.5</v>
      </c>
    </row>
    <row r="34" spans="1:4" ht="12" customHeight="1" x14ac:dyDescent="0.25">
      <c r="A34" s="7" t="s">
        <v>70</v>
      </c>
      <c r="B34" s="4">
        <v>46</v>
      </c>
      <c r="C34" s="4">
        <v>42</v>
      </c>
      <c r="D34" s="13">
        <f t="shared" si="1"/>
        <v>44</v>
      </c>
    </row>
    <row r="35" spans="1:4" s="17" customFormat="1" ht="24.75" customHeight="1" x14ac:dyDescent="0.25">
      <c r="A35" s="14" t="s">
        <v>71</v>
      </c>
      <c r="B35" s="15">
        <v>129423</v>
      </c>
      <c r="C35" s="15">
        <v>113574</v>
      </c>
      <c r="D35" s="16">
        <f t="shared" si="1"/>
        <v>121498.5</v>
      </c>
    </row>
    <row r="36" spans="1:4" ht="12" customHeight="1" x14ac:dyDescent="0.25">
      <c r="A36" s="7" t="s">
        <v>72</v>
      </c>
      <c r="B36" s="4">
        <v>16310</v>
      </c>
      <c r="C36" s="4">
        <v>15357</v>
      </c>
      <c r="D36" s="13">
        <f t="shared" si="1"/>
        <v>15833.5</v>
      </c>
    </row>
    <row r="37" spans="1:4" ht="12" customHeight="1" x14ac:dyDescent="0.25">
      <c r="A37" s="7" t="s">
        <v>73</v>
      </c>
      <c r="B37" s="4">
        <v>11489</v>
      </c>
      <c r="C37" s="4">
        <v>11025</v>
      </c>
      <c r="D37" s="13">
        <f t="shared" si="1"/>
        <v>11257</v>
      </c>
    </row>
    <row r="38" spans="1:4" ht="12" customHeight="1" x14ac:dyDescent="0.25">
      <c r="A38" s="7" t="s">
        <v>74</v>
      </c>
      <c r="B38" s="4">
        <v>4708</v>
      </c>
      <c r="C38" s="4">
        <v>4703</v>
      </c>
      <c r="D38" s="13">
        <f t="shared" si="1"/>
        <v>4705.5</v>
      </c>
    </row>
    <row r="39" spans="1:4" ht="12" customHeight="1" x14ac:dyDescent="0.25">
      <c r="A39" s="7" t="s">
        <v>75</v>
      </c>
      <c r="B39" s="4">
        <v>16727</v>
      </c>
      <c r="C39" s="4">
        <v>16232</v>
      </c>
      <c r="D39" s="13">
        <f t="shared" si="1"/>
        <v>16479.5</v>
      </c>
    </row>
    <row r="40" spans="1:4" ht="12" customHeight="1" x14ac:dyDescent="0.25">
      <c r="A40" s="7" t="s">
        <v>76</v>
      </c>
      <c r="B40" s="4">
        <v>8244</v>
      </c>
      <c r="C40" s="4">
        <v>8023</v>
      </c>
      <c r="D40" s="13">
        <f t="shared" si="1"/>
        <v>8133.5</v>
      </c>
    </row>
    <row r="41" spans="1:4" ht="12" customHeight="1" x14ac:dyDescent="0.25">
      <c r="A41" s="7" t="s">
        <v>77</v>
      </c>
      <c r="B41" s="4">
        <v>13196</v>
      </c>
      <c r="C41" s="4">
        <v>13066</v>
      </c>
      <c r="D41" s="13">
        <f t="shared" si="1"/>
        <v>13131</v>
      </c>
    </row>
    <row r="42" spans="1:4" ht="12" customHeight="1" x14ac:dyDescent="0.25">
      <c r="A42" s="7" t="s">
        <v>78</v>
      </c>
      <c r="B42" s="4">
        <v>7179</v>
      </c>
      <c r="C42" s="4">
        <v>6948</v>
      </c>
      <c r="D42" s="13">
        <f t="shared" si="1"/>
        <v>7063.5</v>
      </c>
    </row>
    <row r="43" spans="1:4" s="17" customFormat="1" ht="24.75" customHeight="1" x14ac:dyDescent="0.25">
      <c r="A43" s="14" t="s">
        <v>79</v>
      </c>
      <c r="B43" s="15">
        <v>77853</v>
      </c>
      <c r="C43" s="15">
        <v>75354</v>
      </c>
      <c r="D43" s="16">
        <f t="shared" si="1"/>
        <v>76603.5</v>
      </c>
    </row>
    <row r="44" spans="1:4" ht="12" customHeight="1" x14ac:dyDescent="0.25">
      <c r="A44" s="7" t="s">
        <v>80</v>
      </c>
      <c r="B44" s="4">
        <v>10357</v>
      </c>
      <c r="C44" s="4">
        <v>9676</v>
      </c>
      <c r="D44" s="13">
        <f t="shared" si="1"/>
        <v>10016.5</v>
      </c>
    </row>
    <row r="45" spans="1:4" ht="12" customHeight="1" x14ac:dyDescent="0.25">
      <c r="A45" s="7" t="s">
        <v>81</v>
      </c>
      <c r="B45" s="4">
        <v>6685</v>
      </c>
      <c r="C45" s="4">
        <v>6363</v>
      </c>
      <c r="D45" s="13">
        <f t="shared" si="1"/>
        <v>6524</v>
      </c>
    </row>
    <row r="46" spans="1:4" ht="12" customHeight="1" x14ac:dyDescent="0.25">
      <c r="A46" s="7" t="s">
        <v>82</v>
      </c>
      <c r="B46" s="4">
        <v>9776</v>
      </c>
      <c r="C46" s="4">
        <v>9191</v>
      </c>
      <c r="D46" s="13">
        <f t="shared" si="1"/>
        <v>9483.5</v>
      </c>
    </row>
    <row r="47" spans="1:4" ht="12" customHeight="1" x14ac:dyDescent="0.25">
      <c r="A47" s="7" t="s">
        <v>83</v>
      </c>
      <c r="B47" s="4">
        <v>3662</v>
      </c>
      <c r="C47" s="4">
        <v>3553</v>
      </c>
      <c r="D47" s="13">
        <f t="shared" si="1"/>
        <v>3607.5</v>
      </c>
    </row>
    <row r="48" spans="1:4" ht="12" customHeight="1" x14ac:dyDescent="0.25">
      <c r="A48" s="7" t="s">
        <v>84</v>
      </c>
      <c r="B48" s="4">
        <v>8654</v>
      </c>
      <c r="C48" s="4">
        <v>8140</v>
      </c>
      <c r="D48" s="13">
        <f t="shared" si="1"/>
        <v>8397</v>
      </c>
    </row>
    <row r="49" spans="1:4" ht="12" customHeight="1" x14ac:dyDescent="0.25">
      <c r="A49" s="7" t="s">
        <v>85</v>
      </c>
      <c r="B49" s="4">
        <v>69912</v>
      </c>
      <c r="C49" s="4">
        <v>66449</v>
      </c>
      <c r="D49" s="13">
        <f t="shared" si="1"/>
        <v>68180.5</v>
      </c>
    </row>
    <row r="50" spans="1:4" ht="12" customHeight="1" x14ac:dyDescent="0.25">
      <c r="A50" s="7" t="s">
        <v>86</v>
      </c>
      <c r="B50" s="4">
        <v>3975</v>
      </c>
      <c r="C50" s="4">
        <v>3898</v>
      </c>
      <c r="D50" s="13">
        <f t="shared" si="1"/>
        <v>3936.5</v>
      </c>
    </row>
    <row r="51" spans="1:4" ht="12" customHeight="1" x14ac:dyDescent="0.25">
      <c r="A51" s="7" t="s">
        <v>87</v>
      </c>
      <c r="B51" s="4">
        <v>417</v>
      </c>
      <c r="C51" s="4">
        <v>376</v>
      </c>
      <c r="D51" s="13">
        <f t="shared" si="1"/>
        <v>396.5</v>
      </c>
    </row>
    <row r="52" spans="1:4" ht="12" customHeight="1" x14ac:dyDescent="0.25">
      <c r="A52" s="7" t="s">
        <v>88</v>
      </c>
      <c r="B52" s="4">
        <v>333</v>
      </c>
      <c r="C52" s="4">
        <v>309</v>
      </c>
      <c r="D52" s="13">
        <f t="shared" si="1"/>
        <v>321</v>
      </c>
    </row>
    <row r="53" spans="1:4" ht="12" customHeight="1" x14ac:dyDescent="0.25">
      <c r="A53" s="7" t="s">
        <v>89</v>
      </c>
      <c r="B53" s="4">
        <v>14</v>
      </c>
      <c r="C53" s="4">
        <v>15</v>
      </c>
      <c r="D53" s="13">
        <f t="shared" si="1"/>
        <v>14.5</v>
      </c>
    </row>
    <row r="54" spans="1:4" ht="12" customHeight="1" x14ac:dyDescent="0.25">
      <c r="A54" s="7" t="s">
        <v>90</v>
      </c>
      <c r="B54" s="4">
        <v>10</v>
      </c>
      <c r="C54" s="4">
        <v>12</v>
      </c>
      <c r="D54" s="13">
        <f t="shared" si="1"/>
        <v>11</v>
      </c>
    </row>
    <row r="55" spans="1:4" ht="12" customHeight="1" x14ac:dyDescent="0.25">
      <c r="A55" s="7" t="s">
        <v>91</v>
      </c>
      <c r="B55" s="4">
        <v>12</v>
      </c>
      <c r="C55" s="4">
        <v>9</v>
      </c>
      <c r="D55" s="13">
        <f t="shared" si="1"/>
        <v>10.5</v>
      </c>
    </row>
    <row r="56" spans="1:4" ht="12" customHeight="1" x14ac:dyDescent="0.25">
      <c r="A56" s="7" t="s">
        <v>92</v>
      </c>
      <c r="B56" s="4">
        <v>63</v>
      </c>
      <c r="C56" s="4">
        <v>67</v>
      </c>
      <c r="D56" s="13">
        <f t="shared" si="1"/>
        <v>65</v>
      </c>
    </row>
    <row r="57" spans="1:4" ht="12" customHeight="1" x14ac:dyDescent="0.25">
      <c r="A57" s="7" t="s">
        <v>93</v>
      </c>
      <c r="B57" s="4">
        <v>15</v>
      </c>
      <c r="C57" s="4">
        <v>12</v>
      </c>
      <c r="D57" s="13">
        <f t="shared" si="1"/>
        <v>13.5</v>
      </c>
    </row>
    <row r="58" spans="1:4" ht="12" customHeight="1" x14ac:dyDescent="0.25">
      <c r="A58" s="7" t="s">
        <v>94</v>
      </c>
      <c r="B58" s="4">
        <v>8</v>
      </c>
      <c r="C58" s="4">
        <v>9</v>
      </c>
      <c r="D58" s="13">
        <f t="shared" si="1"/>
        <v>8.5</v>
      </c>
    </row>
    <row r="59" spans="1:4" ht="12" customHeight="1" x14ac:dyDescent="0.25">
      <c r="A59" s="7" t="s">
        <v>95</v>
      </c>
      <c r="B59" s="4">
        <v>25</v>
      </c>
      <c r="C59" s="4">
        <v>27</v>
      </c>
      <c r="D59" s="13">
        <f t="shared" si="1"/>
        <v>26</v>
      </c>
    </row>
    <row r="60" spans="1:4" ht="12" customHeight="1" x14ac:dyDescent="0.25">
      <c r="A60" s="7" t="s">
        <v>96</v>
      </c>
      <c r="B60" s="4">
        <v>635</v>
      </c>
      <c r="C60" s="4">
        <v>593</v>
      </c>
      <c r="D60" s="13">
        <f t="shared" si="1"/>
        <v>614</v>
      </c>
    </row>
    <row r="61" spans="1:4" ht="12" customHeight="1" x14ac:dyDescent="0.25">
      <c r="A61" s="7" t="s">
        <v>97</v>
      </c>
      <c r="B61" s="4">
        <v>328</v>
      </c>
      <c r="C61" s="4">
        <v>306</v>
      </c>
      <c r="D61" s="13">
        <f t="shared" si="1"/>
        <v>317</v>
      </c>
    </row>
    <row r="62" spans="1:4" ht="12" customHeight="1" x14ac:dyDescent="0.25">
      <c r="A62" s="7" t="s">
        <v>98</v>
      </c>
      <c r="B62" s="4">
        <v>341</v>
      </c>
      <c r="C62" s="4">
        <v>338</v>
      </c>
      <c r="D62" s="13">
        <f t="shared" si="1"/>
        <v>339.5</v>
      </c>
    </row>
    <row r="63" spans="1:4" ht="12" customHeight="1" x14ac:dyDescent="0.25">
      <c r="A63" s="7" t="s">
        <v>99</v>
      </c>
      <c r="B63" s="4">
        <v>104</v>
      </c>
      <c r="C63" s="4">
        <v>105</v>
      </c>
      <c r="D63" s="13">
        <f t="shared" si="1"/>
        <v>104.5</v>
      </c>
    </row>
    <row r="64" spans="1:4" ht="12" customHeight="1" x14ac:dyDescent="0.25">
      <c r="A64" s="7" t="s">
        <v>100</v>
      </c>
      <c r="B64" s="4">
        <v>35</v>
      </c>
      <c r="C64" s="4">
        <v>33</v>
      </c>
      <c r="D64" s="13">
        <f t="shared" si="1"/>
        <v>34</v>
      </c>
    </row>
    <row r="65" spans="1:4" ht="12" customHeight="1" x14ac:dyDescent="0.25">
      <c r="A65" s="7" t="s">
        <v>101</v>
      </c>
      <c r="B65" s="4">
        <v>177</v>
      </c>
      <c r="C65" s="4">
        <v>154</v>
      </c>
      <c r="D65" s="13">
        <f t="shared" si="1"/>
        <v>165.5</v>
      </c>
    </row>
    <row r="66" spans="1:4" ht="12" customHeight="1" x14ac:dyDescent="0.25">
      <c r="A66" s="7" t="s">
        <v>102</v>
      </c>
      <c r="B66" s="4">
        <v>207</v>
      </c>
      <c r="C66" s="4">
        <v>204</v>
      </c>
      <c r="D66" s="13">
        <f t="shared" si="1"/>
        <v>205.5</v>
      </c>
    </row>
    <row r="67" spans="1:4" ht="12" customHeight="1" x14ac:dyDescent="0.25">
      <c r="A67" s="7" t="s">
        <v>103</v>
      </c>
      <c r="B67" s="4">
        <v>32</v>
      </c>
      <c r="C67" s="4">
        <v>28</v>
      </c>
      <c r="D67" s="13">
        <f t="shared" si="1"/>
        <v>30</v>
      </c>
    </row>
    <row r="68" spans="1:4" ht="12" customHeight="1" x14ac:dyDescent="0.25">
      <c r="A68" s="7" t="s">
        <v>104</v>
      </c>
      <c r="B68" s="4">
        <v>321</v>
      </c>
      <c r="C68" s="4">
        <v>292</v>
      </c>
      <c r="D68" s="13">
        <f t="shared" si="1"/>
        <v>306.5</v>
      </c>
    </row>
    <row r="69" spans="1:4" s="17" customFormat="1" ht="24.75" customHeight="1" x14ac:dyDescent="0.25">
      <c r="A69" s="14" t="s">
        <v>105</v>
      </c>
      <c r="B69" s="15">
        <v>116098</v>
      </c>
      <c r="C69" s="15">
        <v>110159</v>
      </c>
      <c r="D69" s="16">
        <f t="shared" si="1"/>
        <v>113128.5</v>
      </c>
    </row>
    <row r="70" spans="1:4" ht="12" customHeight="1" x14ac:dyDescent="0.25">
      <c r="A70" s="7" t="s">
        <v>106</v>
      </c>
      <c r="B70" s="13">
        <v>6993</v>
      </c>
      <c r="C70" s="4">
        <v>6872</v>
      </c>
      <c r="D70" s="13">
        <f t="shared" si="1"/>
        <v>6932.5</v>
      </c>
    </row>
    <row r="71" spans="1:4" ht="12" customHeight="1" x14ac:dyDescent="0.25">
      <c r="A71" s="7" t="s">
        <v>107</v>
      </c>
      <c r="B71" s="13">
        <v>4389</v>
      </c>
      <c r="C71" s="4">
        <v>4107</v>
      </c>
      <c r="D71" s="13">
        <f t="shared" si="1"/>
        <v>4248</v>
      </c>
    </row>
    <row r="72" spans="1:4" ht="12" customHeight="1" x14ac:dyDescent="0.25">
      <c r="A72" s="7" t="s">
        <v>108</v>
      </c>
      <c r="B72" s="13">
        <v>9480</v>
      </c>
      <c r="C72" s="4">
        <v>8899</v>
      </c>
      <c r="D72" s="13">
        <f t="shared" si="1"/>
        <v>9189.5</v>
      </c>
    </row>
    <row r="73" spans="1:4" ht="12" customHeight="1" x14ac:dyDescent="0.25">
      <c r="A73" s="7" t="s">
        <v>109</v>
      </c>
      <c r="B73" s="13">
        <v>1088</v>
      </c>
      <c r="C73" s="4">
        <v>1087</v>
      </c>
      <c r="D73" s="13">
        <f t="shared" si="1"/>
        <v>1087.5</v>
      </c>
    </row>
    <row r="74" spans="1:4" ht="12" customHeight="1" x14ac:dyDescent="0.25">
      <c r="A74" s="7" t="s">
        <v>110</v>
      </c>
      <c r="B74" s="13">
        <v>2713</v>
      </c>
      <c r="C74" s="4">
        <v>2611</v>
      </c>
      <c r="D74" s="13">
        <f t="shared" si="1"/>
        <v>2662</v>
      </c>
    </row>
    <row r="75" spans="1:4" ht="12" customHeight="1" x14ac:dyDescent="0.25">
      <c r="A75" s="7" t="s">
        <v>111</v>
      </c>
      <c r="B75" s="13">
        <v>725</v>
      </c>
      <c r="C75" s="4">
        <v>712</v>
      </c>
      <c r="D75" s="13">
        <f t="shared" si="1"/>
        <v>718.5</v>
      </c>
    </row>
    <row r="76" spans="1:4" ht="12" customHeight="1" x14ac:dyDescent="0.25">
      <c r="A76" s="7" t="s">
        <v>112</v>
      </c>
      <c r="B76" s="13">
        <v>1100</v>
      </c>
      <c r="C76" s="4">
        <v>1052</v>
      </c>
      <c r="D76" s="13">
        <f t="shared" si="1"/>
        <v>1076</v>
      </c>
    </row>
    <row r="77" spans="1:4" ht="12" customHeight="1" x14ac:dyDescent="0.25">
      <c r="A77" s="7" t="s">
        <v>113</v>
      </c>
      <c r="B77" s="13">
        <v>620</v>
      </c>
      <c r="C77" s="4">
        <v>633</v>
      </c>
      <c r="D77" s="13">
        <f t="shared" si="1"/>
        <v>626.5</v>
      </c>
    </row>
    <row r="78" spans="1:4" ht="12" customHeight="1" x14ac:dyDescent="0.25">
      <c r="A78" s="7" t="s">
        <v>114</v>
      </c>
      <c r="B78" s="13">
        <v>15</v>
      </c>
      <c r="C78" s="4">
        <v>10</v>
      </c>
      <c r="D78" s="13">
        <f t="shared" si="1"/>
        <v>12.5</v>
      </c>
    </row>
    <row r="79" spans="1:4" ht="12" customHeight="1" x14ac:dyDescent="0.25">
      <c r="A79" s="7" t="s">
        <v>115</v>
      </c>
      <c r="B79" s="13">
        <v>19</v>
      </c>
      <c r="C79" s="4">
        <v>17</v>
      </c>
      <c r="D79" s="13">
        <f t="shared" si="1"/>
        <v>18</v>
      </c>
    </row>
    <row r="80" spans="1:4" ht="12" customHeight="1" x14ac:dyDescent="0.25">
      <c r="A80" s="7" t="s">
        <v>116</v>
      </c>
      <c r="B80" s="13">
        <v>10</v>
      </c>
      <c r="C80" s="4">
        <v>12</v>
      </c>
      <c r="D80" s="13">
        <f t="shared" si="1"/>
        <v>11</v>
      </c>
    </row>
    <row r="81" spans="1:4" ht="12" customHeight="1" x14ac:dyDescent="0.25">
      <c r="A81" s="7" t="s">
        <v>117</v>
      </c>
      <c r="B81" s="13">
        <v>18</v>
      </c>
      <c r="C81" s="4">
        <v>17</v>
      </c>
      <c r="D81" s="13">
        <f t="shared" si="1"/>
        <v>17.5</v>
      </c>
    </row>
    <row r="82" spans="1:4" ht="12" customHeight="1" x14ac:dyDescent="0.25">
      <c r="A82" s="7" t="s">
        <v>118</v>
      </c>
      <c r="B82" s="13">
        <v>21</v>
      </c>
      <c r="C82" s="4">
        <v>16</v>
      </c>
      <c r="D82" s="13">
        <f t="shared" si="1"/>
        <v>18.5</v>
      </c>
    </row>
    <row r="83" spans="1:4" ht="12" customHeight="1" x14ac:dyDescent="0.25">
      <c r="A83" s="7" t="s">
        <v>119</v>
      </c>
      <c r="B83" s="13">
        <v>10</v>
      </c>
      <c r="C83" s="4">
        <v>10</v>
      </c>
      <c r="D83" s="13">
        <f t="shared" si="1"/>
        <v>10</v>
      </c>
    </row>
    <row r="84" spans="1:4" ht="12" customHeight="1" x14ac:dyDescent="0.25">
      <c r="A84" s="7" t="s">
        <v>120</v>
      </c>
      <c r="B84" s="13">
        <v>51</v>
      </c>
      <c r="C84" s="4">
        <v>65</v>
      </c>
      <c r="D84" s="13">
        <f t="shared" si="1"/>
        <v>58</v>
      </c>
    </row>
    <row r="85" spans="1:4" ht="12" customHeight="1" x14ac:dyDescent="0.25">
      <c r="A85" s="7" t="s">
        <v>121</v>
      </c>
      <c r="B85" s="13">
        <v>57</v>
      </c>
      <c r="C85" s="4">
        <v>42</v>
      </c>
      <c r="D85" s="13">
        <f t="shared" si="1"/>
        <v>49.5</v>
      </c>
    </row>
    <row r="86" spans="1:4" ht="12" customHeight="1" x14ac:dyDescent="0.25">
      <c r="A86" s="7" t="s">
        <v>122</v>
      </c>
      <c r="B86" s="13">
        <v>25</v>
      </c>
      <c r="C86" s="4">
        <v>21</v>
      </c>
      <c r="D86" s="13">
        <f t="shared" si="1"/>
        <v>23</v>
      </c>
    </row>
    <row r="87" spans="1:4" ht="12" customHeight="1" x14ac:dyDescent="0.25">
      <c r="A87" s="7" t="s">
        <v>123</v>
      </c>
      <c r="B87" s="13">
        <v>14</v>
      </c>
      <c r="C87" s="4">
        <v>11</v>
      </c>
      <c r="D87" s="13">
        <f t="shared" si="1"/>
        <v>12.5</v>
      </c>
    </row>
    <row r="88" spans="1:4" s="17" customFormat="1" ht="24.75" customHeight="1" x14ac:dyDescent="0.25">
      <c r="A88" s="14" t="s">
        <v>124</v>
      </c>
      <c r="B88" s="15">
        <v>27348</v>
      </c>
      <c r="C88" s="15">
        <v>26194</v>
      </c>
      <c r="D88" s="16">
        <f t="shared" si="1"/>
        <v>26771</v>
      </c>
    </row>
    <row r="89" spans="1:4" ht="12" customHeight="1" x14ac:dyDescent="0.25">
      <c r="A89" s="8" t="s">
        <v>125</v>
      </c>
      <c r="B89" s="13">
        <v>1148</v>
      </c>
      <c r="C89" s="4">
        <v>1127</v>
      </c>
      <c r="D89" s="13">
        <f t="shared" si="1"/>
        <v>1137.5</v>
      </c>
    </row>
    <row r="90" spans="1:4" ht="12" customHeight="1" x14ac:dyDescent="0.25">
      <c r="A90" s="8" t="s">
        <v>126</v>
      </c>
      <c r="B90" s="13">
        <v>339</v>
      </c>
      <c r="C90" s="4">
        <v>323</v>
      </c>
      <c r="D90" s="13">
        <f t="shared" si="1"/>
        <v>331</v>
      </c>
    </row>
    <row r="91" spans="1:4" ht="12" customHeight="1" x14ac:dyDescent="0.25">
      <c r="A91" s="8" t="s">
        <v>127</v>
      </c>
      <c r="B91" s="13">
        <v>81451</v>
      </c>
      <c r="C91" s="4">
        <v>77559</v>
      </c>
      <c r="D91" s="13">
        <f t="shared" si="1"/>
        <v>79505</v>
      </c>
    </row>
    <row r="92" spans="1:4" ht="12" customHeight="1" x14ac:dyDescent="0.25">
      <c r="A92" s="8" t="s">
        <v>128</v>
      </c>
      <c r="B92" s="13">
        <v>388</v>
      </c>
      <c r="C92" s="4">
        <v>370</v>
      </c>
      <c r="D92" s="13">
        <f t="shared" si="1"/>
        <v>379</v>
      </c>
    </row>
    <row r="93" spans="1:4" ht="12" customHeight="1" x14ac:dyDescent="0.25">
      <c r="A93" s="8" t="s">
        <v>129</v>
      </c>
      <c r="B93" s="13">
        <v>1997</v>
      </c>
      <c r="C93" s="4">
        <v>1856</v>
      </c>
      <c r="D93" s="13">
        <f t="shared" si="1"/>
        <v>1926.5</v>
      </c>
    </row>
    <row r="94" spans="1:4" ht="12" customHeight="1" x14ac:dyDescent="0.25">
      <c r="A94" s="8" t="s">
        <v>130</v>
      </c>
      <c r="B94" s="13">
        <v>2328</v>
      </c>
      <c r="C94" s="4">
        <v>2307</v>
      </c>
      <c r="D94" s="13">
        <f t="shared" si="1"/>
        <v>2317.5</v>
      </c>
    </row>
    <row r="95" spans="1:4" ht="12" customHeight="1" x14ac:dyDescent="0.25">
      <c r="A95" s="8" t="s">
        <v>131</v>
      </c>
      <c r="B95" s="13">
        <v>4047</v>
      </c>
      <c r="C95" s="4">
        <v>3844</v>
      </c>
      <c r="D95" s="13">
        <f t="shared" si="1"/>
        <v>3945.5</v>
      </c>
    </row>
    <row r="96" spans="1:4" ht="12" customHeight="1" x14ac:dyDescent="0.25">
      <c r="A96" s="8" t="s">
        <v>132</v>
      </c>
      <c r="B96" s="13">
        <v>6222</v>
      </c>
      <c r="C96" s="4">
        <v>6133</v>
      </c>
      <c r="D96" s="13">
        <f t="shared" si="1"/>
        <v>6177.5</v>
      </c>
    </row>
    <row r="97" spans="1:4" ht="12" customHeight="1" x14ac:dyDescent="0.25">
      <c r="A97" s="8" t="s">
        <v>133</v>
      </c>
      <c r="B97" s="13">
        <v>12058</v>
      </c>
      <c r="C97" s="4">
        <v>11708</v>
      </c>
      <c r="D97" s="13">
        <f t="shared" si="1"/>
        <v>11883</v>
      </c>
    </row>
    <row r="98" spans="1:4" ht="12" customHeight="1" x14ac:dyDescent="0.25">
      <c r="A98" s="8" t="s">
        <v>134</v>
      </c>
      <c r="B98" s="13">
        <v>247</v>
      </c>
      <c r="C98" s="4">
        <v>238</v>
      </c>
      <c r="D98" s="13">
        <f t="shared" si="1"/>
        <v>242.5</v>
      </c>
    </row>
    <row r="99" spans="1:4" ht="12" customHeight="1" x14ac:dyDescent="0.25">
      <c r="A99" s="8" t="s">
        <v>135</v>
      </c>
      <c r="B99" s="13">
        <v>33</v>
      </c>
      <c r="C99" s="4">
        <v>29</v>
      </c>
      <c r="D99" s="13">
        <f t="shared" si="1"/>
        <v>31</v>
      </c>
    </row>
    <row r="100" spans="1:4" s="17" customFormat="1" ht="24.75" customHeight="1" x14ac:dyDescent="0.25">
      <c r="A100" s="14" t="s">
        <v>136</v>
      </c>
      <c r="B100" s="15">
        <v>110258</v>
      </c>
      <c r="C100" s="15">
        <v>105494</v>
      </c>
      <c r="D100" s="16">
        <f t="shared" si="1"/>
        <v>107876</v>
      </c>
    </row>
    <row r="101" spans="1:4" s="25" customFormat="1" ht="16.5" customHeight="1" thickBot="1" x14ac:dyDescent="0.3">
      <c r="A101" s="22" t="s">
        <v>137</v>
      </c>
      <c r="B101" s="23">
        <v>571400</v>
      </c>
      <c r="C101" s="24">
        <v>537630</v>
      </c>
      <c r="D101" s="23">
        <f t="shared" si="1"/>
        <v>554515</v>
      </c>
    </row>
    <row r="102" spans="1:4" ht="12.75" customHeight="1" thickTop="1" x14ac:dyDescent="0.25">
      <c r="A102" s="9"/>
    </row>
    <row r="103" spans="1:4" x14ac:dyDescent="0.25">
      <c r="A103" s="9"/>
    </row>
    <row r="104" spans="1:4" s="27" customFormat="1" ht="13" x14ac:dyDescent="0.3">
      <c r="A104" s="26" t="s">
        <v>1</v>
      </c>
    </row>
    <row r="105" spans="1:4" x14ac:dyDescent="0.25">
      <c r="B105" s="20"/>
    </row>
    <row r="112" spans="1:4" ht="12.75" customHeight="1" x14ac:dyDescent="0.25"/>
  </sheetData>
  <phoneticPr fontId="0" type="noConversion"/>
  <pageMargins left="0.5" right="0.5" top="0.5" bottom="0.5" header="0.5" footer="0.3"/>
  <pageSetup fitToHeight="0" orientation="portrait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4"/>
  <sheetViews>
    <sheetView workbookViewId="0"/>
  </sheetViews>
  <sheetFormatPr defaultColWidth="9.08984375" defaultRowHeight="11.5" x14ac:dyDescent="0.25"/>
  <cols>
    <col min="1" max="1" width="34.6328125" style="45" customWidth="1"/>
    <col min="2" max="3" width="11.6328125" style="45" customWidth="1"/>
    <col min="4" max="4" width="13.6328125" style="45" customWidth="1"/>
    <col min="5" max="16384" width="9.08984375" style="45"/>
  </cols>
  <sheetData>
    <row r="1" spans="1:4" ht="12" customHeight="1" x14ac:dyDescent="0.3">
      <c r="A1" s="43" t="s">
        <v>32</v>
      </c>
      <c r="B1" s="44"/>
      <c r="C1" s="44"/>
    </row>
    <row r="2" spans="1:4" ht="12" customHeight="1" x14ac:dyDescent="0.3">
      <c r="A2" s="43" t="str">
        <f>'Pregnant Women Participating'!A2</f>
        <v>FISCAL YEAR 2025</v>
      </c>
      <c r="B2" s="44"/>
      <c r="C2" s="44"/>
    </row>
    <row r="3" spans="1:4" ht="12" customHeight="1" x14ac:dyDescent="0.25">
      <c r="A3" s="46" t="str">
        <f>'Pregnant Women Participating'!A3</f>
        <v>Data as of February 14, 2025</v>
      </c>
      <c r="B3" s="44"/>
      <c r="C3" s="44"/>
    </row>
    <row r="4" spans="1:4" ht="12" customHeight="1" x14ac:dyDescent="0.25">
      <c r="A4" s="44"/>
      <c r="B4" s="44"/>
      <c r="C4" s="44"/>
    </row>
    <row r="5" spans="1:4" ht="24" customHeight="1" x14ac:dyDescent="0.25">
      <c r="A5" s="47" t="s">
        <v>0</v>
      </c>
      <c r="B5" s="48">
        <f>DATE(RIGHT(A2,4)-1,10,1)</f>
        <v>45566</v>
      </c>
      <c r="C5" s="49">
        <f>DATE(RIGHT(A2,4)-1,11,1)</f>
        <v>45597</v>
      </c>
      <c r="D5" s="50" t="s">
        <v>12</v>
      </c>
    </row>
    <row r="6" spans="1:4" ht="12" customHeight="1" x14ac:dyDescent="0.25">
      <c r="A6" s="51" t="str">
        <f>'Pregnant Women Participating'!A6</f>
        <v>Connecticut</v>
      </c>
      <c r="B6" s="52">
        <v>1550</v>
      </c>
      <c r="C6" s="53">
        <v>1548</v>
      </c>
      <c r="D6" s="52">
        <f t="shared" ref="D6:D101" si="0">IF(SUM(B6:C6)&gt;0,AVERAGE(B6:C6),"0")</f>
        <v>1549</v>
      </c>
    </row>
    <row r="7" spans="1:4" ht="12" customHeight="1" x14ac:dyDescent="0.25">
      <c r="A7" s="51" t="str">
        <f>'Pregnant Women Participating'!A7</f>
        <v>Maine</v>
      </c>
      <c r="B7" s="52">
        <v>944</v>
      </c>
      <c r="C7" s="53">
        <v>909</v>
      </c>
      <c r="D7" s="52">
        <f t="shared" si="0"/>
        <v>926.5</v>
      </c>
    </row>
    <row r="8" spans="1:4" ht="12" customHeight="1" x14ac:dyDescent="0.25">
      <c r="A8" s="51" t="str">
        <f>'Pregnant Women Participating'!A8</f>
        <v>Massachusetts</v>
      </c>
      <c r="B8" s="52">
        <v>4103</v>
      </c>
      <c r="C8" s="53">
        <v>4036</v>
      </c>
      <c r="D8" s="52">
        <f t="shared" si="0"/>
        <v>4069.5</v>
      </c>
    </row>
    <row r="9" spans="1:4" ht="12" customHeight="1" x14ac:dyDescent="0.25">
      <c r="A9" s="51" t="str">
        <f>'Pregnant Women Participating'!A9</f>
        <v>New Hampshire</v>
      </c>
      <c r="B9" s="52">
        <v>616</v>
      </c>
      <c r="C9" s="53">
        <v>614</v>
      </c>
      <c r="D9" s="52">
        <f t="shared" si="0"/>
        <v>615</v>
      </c>
    </row>
    <row r="10" spans="1:4" ht="12" customHeight="1" x14ac:dyDescent="0.25">
      <c r="A10" s="51" t="str">
        <f>'Pregnant Women Participating'!A10</f>
        <v>New York</v>
      </c>
      <c r="B10" s="52">
        <v>14262</v>
      </c>
      <c r="C10" s="53">
        <v>14191</v>
      </c>
      <c r="D10" s="52">
        <f t="shared" si="0"/>
        <v>14226.5</v>
      </c>
    </row>
    <row r="11" spans="1:4" ht="12" customHeight="1" x14ac:dyDescent="0.25">
      <c r="A11" s="51" t="str">
        <f>'Pregnant Women Participating'!A11</f>
        <v>Rhode Island</v>
      </c>
      <c r="B11" s="52">
        <v>472</v>
      </c>
      <c r="C11" s="53">
        <v>473</v>
      </c>
      <c r="D11" s="52">
        <f t="shared" si="0"/>
        <v>472.5</v>
      </c>
    </row>
    <row r="12" spans="1:4" ht="12" customHeight="1" x14ac:dyDescent="0.25">
      <c r="A12" s="51" t="str">
        <f>'Pregnant Women Participating'!A12</f>
        <v>Vermont</v>
      </c>
      <c r="B12" s="52">
        <v>739</v>
      </c>
      <c r="C12" s="53">
        <v>721</v>
      </c>
      <c r="D12" s="52">
        <f t="shared" si="0"/>
        <v>730</v>
      </c>
    </row>
    <row r="13" spans="1:4" ht="12" customHeight="1" x14ac:dyDescent="0.25">
      <c r="A13" s="51" t="str">
        <f>'Pregnant Women Participating'!A13</f>
        <v>Virgin Islands</v>
      </c>
      <c r="B13" s="52">
        <v>57</v>
      </c>
      <c r="C13" s="53">
        <v>59</v>
      </c>
      <c r="D13" s="52">
        <f t="shared" si="0"/>
        <v>58</v>
      </c>
    </row>
    <row r="14" spans="1:4" ht="12" customHeight="1" x14ac:dyDescent="0.25">
      <c r="A14" s="51" t="str">
        <f>'Pregnant Women Participating'!A14</f>
        <v>Pleasant Point, ME</v>
      </c>
      <c r="B14" s="52">
        <v>1</v>
      </c>
      <c r="C14" s="53">
        <v>1</v>
      </c>
      <c r="D14" s="52">
        <f t="shared" si="0"/>
        <v>1</v>
      </c>
    </row>
    <row r="15" spans="1:4" s="57" customFormat="1" ht="24.75" customHeight="1" x14ac:dyDescent="0.25">
      <c r="A15" s="54" t="str">
        <f>'Pregnant Women Participating'!A15</f>
        <v>Northeast Region</v>
      </c>
      <c r="B15" s="55">
        <v>22744</v>
      </c>
      <c r="C15" s="56">
        <v>22552</v>
      </c>
      <c r="D15" s="55">
        <f t="shared" si="0"/>
        <v>22648</v>
      </c>
    </row>
    <row r="16" spans="1:4" ht="12" customHeight="1" x14ac:dyDescent="0.25">
      <c r="A16" s="51" t="str">
        <f>'Pregnant Women Participating'!A16</f>
        <v>Delaware</v>
      </c>
      <c r="B16" s="53">
        <v>560</v>
      </c>
      <c r="C16" s="53">
        <v>573</v>
      </c>
      <c r="D16" s="52">
        <f t="shared" si="0"/>
        <v>566.5</v>
      </c>
    </row>
    <row r="17" spans="1:4" ht="12" customHeight="1" x14ac:dyDescent="0.25">
      <c r="A17" s="51" t="str">
        <f>'Pregnant Women Participating'!A17</f>
        <v>District of Columbia</v>
      </c>
      <c r="B17" s="53">
        <v>303</v>
      </c>
      <c r="C17" s="53">
        <v>319</v>
      </c>
      <c r="D17" s="52">
        <f t="shared" si="0"/>
        <v>311</v>
      </c>
    </row>
    <row r="18" spans="1:4" ht="12" customHeight="1" x14ac:dyDescent="0.25">
      <c r="A18" s="51" t="str">
        <f>'Pregnant Women Participating'!A18</f>
        <v>Maryland</v>
      </c>
      <c r="B18" s="53">
        <v>4046</v>
      </c>
      <c r="C18" s="53">
        <v>4017</v>
      </c>
      <c r="D18" s="52">
        <f t="shared" si="0"/>
        <v>4031.5</v>
      </c>
    </row>
    <row r="19" spans="1:4" ht="12" customHeight="1" x14ac:dyDescent="0.25">
      <c r="A19" s="51" t="str">
        <f>'Pregnant Women Participating'!A19</f>
        <v>New Jersey</v>
      </c>
      <c r="B19" s="53">
        <v>6296</v>
      </c>
      <c r="C19" s="53">
        <v>6296</v>
      </c>
      <c r="D19" s="52">
        <f t="shared" si="0"/>
        <v>6296</v>
      </c>
    </row>
    <row r="20" spans="1:4" ht="12" customHeight="1" x14ac:dyDescent="0.25">
      <c r="A20" s="51" t="str">
        <f>'Pregnant Women Participating'!A20</f>
        <v>Pennsylvania</v>
      </c>
      <c r="B20" s="53">
        <v>5892</v>
      </c>
      <c r="C20" s="53">
        <v>5788</v>
      </c>
      <c r="D20" s="52">
        <f t="shared" si="0"/>
        <v>5840</v>
      </c>
    </row>
    <row r="21" spans="1:4" ht="12" customHeight="1" x14ac:dyDescent="0.25">
      <c r="A21" s="51" t="str">
        <f>'Pregnant Women Participating'!A21</f>
        <v>Puerto Rico</v>
      </c>
      <c r="B21" s="53">
        <v>2848</v>
      </c>
      <c r="C21" s="53">
        <v>2690</v>
      </c>
      <c r="D21" s="52">
        <f t="shared" si="0"/>
        <v>2769</v>
      </c>
    </row>
    <row r="22" spans="1:4" ht="12" customHeight="1" x14ac:dyDescent="0.25">
      <c r="A22" s="51" t="str">
        <f>'Pregnant Women Participating'!A22</f>
        <v>Virginia</v>
      </c>
      <c r="B22" s="53">
        <v>3487</v>
      </c>
      <c r="C22" s="53">
        <v>3432</v>
      </c>
      <c r="D22" s="52">
        <f t="shared" si="0"/>
        <v>3459.5</v>
      </c>
    </row>
    <row r="23" spans="1:4" ht="12" customHeight="1" x14ac:dyDescent="0.25">
      <c r="A23" s="51" t="str">
        <f>'Pregnant Women Participating'!A23</f>
        <v>West Virginia</v>
      </c>
      <c r="B23" s="53">
        <v>1207</v>
      </c>
      <c r="C23" s="53">
        <v>1183</v>
      </c>
      <c r="D23" s="52">
        <f t="shared" si="0"/>
        <v>1195</v>
      </c>
    </row>
    <row r="24" spans="1:4" s="57" customFormat="1" ht="24.75" customHeight="1" x14ac:dyDescent="0.25">
      <c r="A24" s="54" t="str">
        <f>'Pregnant Women Participating'!A24</f>
        <v>Mid-Atlantic Region</v>
      </c>
      <c r="B24" s="56">
        <v>24639</v>
      </c>
      <c r="C24" s="56">
        <v>24298</v>
      </c>
      <c r="D24" s="55">
        <f t="shared" si="0"/>
        <v>24468.5</v>
      </c>
    </row>
    <row r="25" spans="1:4" ht="12" customHeight="1" x14ac:dyDescent="0.25">
      <c r="A25" s="51" t="str">
        <f>'Pregnant Women Participating'!A25</f>
        <v>Alabama</v>
      </c>
      <c r="B25" s="53">
        <v>2388</v>
      </c>
      <c r="C25" s="53">
        <v>2352</v>
      </c>
      <c r="D25" s="52">
        <f t="shared" si="0"/>
        <v>2370</v>
      </c>
    </row>
    <row r="26" spans="1:4" ht="12" customHeight="1" x14ac:dyDescent="0.25">
      <c r="A26" s="51" t="str">
        <f>'Pregnant Women Participating'!A26</f>
        <v>Florida</v>
      </c>
      <c r="B26" s="53">
        <v>14964</v>
      </c>
      <c r="C26" s="53">
        <v>14162</v>
      </c>
      <c r="D26" s="52">
        <f t="shared" si="0"/>
        <v>14563</v>
      </c>
    </row>
    <row r="27" spans="1:4" ht="12" customHeight="1" x14ac:dyDescent="0.25">
      <c r="A27" s="51" t="str">
        <f>'Pregnant Women Participating'!A27</f>
        <v>Georgia</v>
      </c>
      <c r="B27" s="53">
        <v>6206</v>
      </c>
      <c r="C27" s="53">
        <v>6308</v>
      </c>
      <c r="D27" s="52">
        <f t="shared" si="0"/>
        <v>6257</v>
      </c>
    </row>
    <row r="28" spans="1:4" ht="12" customHeight="1" x14ac:dyDescent="0.25">
      <c r="A28" s="51" t="str">
        <f>'Pregnant Women Participating'!A28</f>
        <v>Kentucky</v>
      </c>
      <c r="B28" s="53">
        <v>2944</v>
      </c>
      <c r="C28" s="53">
        <v>2945</v>
      </c>
      <c r="D28" s="52">
        <f t="shared" si="0"/>
        <v>2944.5</v>
      </c>
    </row>
    <row r="29" spans="1:4" ht="12" customHeight="1" x14ac:dyDescent="0.25">
      <c r="A29" s="51" t="str">
        <f>'Pregnant Women Participating'!A29</f>
        <v>Mississippi</v>
      </c>
      <c r="B29" s="53">
        <v>1169</v>
      </c>
      <c r="C29" s="53">
        <v>1144</v>
      </c>
      <c r="D29" s="52">
        <f t="shared" si="0"/>
        <v>1156.5</v>
      </c>
    </row>
    <row r="30" spans="1:4" ht="12" customHeight="1" x14ac:dyDescent="0.25">
      <c r="A30" s="51" t="str">
        <f>'Pregnant Women Participating'!A30</f>
        <v>North Carolina</v>
      </c>
      <c r="B30" s="53">
        <v>9539</v>
      </c>
      <c r="C30" s="53">
        <v>9508</v>
      </c>
      <c r="D30" s="52">
        <f t="shared" si="0"/>
        <v>9523.5</v>
      </c>
    </row>
    <row r="31" spans="1:4" ht="12" customHeight="1" x14ac:dyDescent="0.25">
      <c r="A31" s="51" t="str">
        <f>'Pregnant Women Participating'!A31</f>
        <v>South Carolina</v>
      </c>
      <c r="B31" s="53">
        <v>2744</v>
      </c>
      <c r="C31" s="53">
        <v>0</v>
      </c>
      <c r="D31" s="52">
        <f t="shared" si="0"/>
        <v>1372</v>
      </c>
    </row>
    <row r="32" spans="1:4" ht="12" customHeight="1" x14ac:dyDescent="0.25">
      <c r="A32" s="51" t="str">
        <f>'Pregnant Women Participating'!A32</f>
        <v>Tennessee</v>
      </c>
      <c r="B32" s="53">
        <v>5185</v>
      </c>
      <c r="C32" s="53">
        <v>5123</v>
      </c>
      <c r="D32" s="52">
        <f t="shared" si="0"/>
        <v>5154</v>
      </c>
    </row>
    <row r="33" spans="1:4" ht="12" customHeight="1" x14ac:dyDescent="0.25">
      <c r="A33" s="51" t="str">
        <f>'Pregnant Women Participating'!A33</f>
        <v>Choctaw Indians, MS</v>
      </c>
      <c r="B33" s="53">
        <v>8</v>
      </c>
      <c r="C33" s="53">
        <v>8</v>
      </c>
      <c r="D33" s="52">
        <f t="shared" si="0"/>
        <v>8</v>
      </c>
    </row>
    <row r="34" spans="1:4" ht="12" customHeight="1" x14ac:dyDescent="0.25">
      <c r="A34" s="51" t="str">
        <f>'Pregnant Women Participating'!A34</f>
        <v>Eastern Cherokee, NC</v>
      </c>
      <c r="B34" s="53">
        <v>28</v>
      </c>
      <c r="C34" s="53">
        <v>31</v>
      </c>
      <c r="D34" s="52">
        <f t="shared" si="0"/>
        <v>29.5</v>
      </c>
    </row>
    <row r="35" spans="1:4" s="57" customFormat="1" ht="24.75" customHeight="1" x14ac:dyDescent="0.25">
      <c r="A35" s="54" t="str">
        <f>'Pregnant Women Participating'!A35</f>
        <v>Southeast Region</v>
      </c>
      <c r="B35" s="56">
        <v>45175</v>
      </c>
      <c r="C35" s="56">
        <v>41581</v>
      </c>
      <c r="D35" s="55">
        <f t="shared" si="0"/>
        <v>43378</v>
      </c>
    </row>
    <row r="36" spans="1:4" ht="12" customHeight="1" x14ac:dyDescent="0.25">
      <c r="A36" s="51" t="str">
        <f>'Pregnant Women Participating'!A36</f>
        <v>Illinois</v>
      </c>
      <c r="B36" s="53">
        <v>4583</v>
      </c>
      <c r="C36" s="53">
        <v>4641</v>
      </c>
      <c r="D36" s="52">
        <f t="shared" si="0"/>
        <v>4612</v>
      </c>
    </row>
    <row r="37" spans="1:4" ht="12" customHeight="1" x14ac:dyDescent="0.25">
      <c r="A37" s="51" t="str">
        <f>'Pregnant Women Participating'!A37</f>
        <v>Indiana</v>
      </c>
      <c r="B37" s="53">
        <v>6900</v>
      </c>
      <c r="C37" s="53">
        <v>6821</v>
      </c>
      <c r="D37" s="52">
        <f t="shared" si="0"/>
        <v>6860.5</v>
      </c>
    </row>
    <row r="38" spans="1:4" ht="12" customHeight="1" x14ac:dyDescent="0.25">
      <c r="A38" s="51" t="str">
        <f>'Pregnant Women Participating'!A38</f>
        <v>Iowa</v>
      </c>
      <c r="B38" s="53">
        <v>2569</v>
      </c>
      <c r="C38" s="53">
        <v>2516</v>
      </c>
      <c r="D38" s="52">
        <f t="shared" si="0"/>
        <v>2542.5</v>
      </c>
    </row>
    <row r="39" spans="1:4" ht="12" customHeight="1" x14ac:dyDescent="0.25">
      <c r="A39" s="51" t="str">
        <f>'Pregnant Women Participating'!A39</f>
        <v>Michigan</v>
      </c>
      <c r="B39" s="53">
        <v>6915</v>
      </c>
      <c r="C39" s="53">
        <v>6935</v>
      </c>
      <c r="D39" s="52">
        <f t="shared" si="0"/>
        <v>6925</v>
      </c>
    </row>
    <row r="40" spans="1:4" ht="12" customHeight="1" x14ac:dyDescent="0.25">
      <c r="A40" s="51" t="str">
        <f>'Pregnant Women Participating'!A40</f>
        <v>Minnesota</v>
      </c>
      <c r="B40" s="53">
        <v>4617</v>
      </c>
      <c r="C40" s="53">
        <v>4576</v>
      </c>
      <c r="D40" s="52">
        <f t="shared" si="0"/>
        <v>4596.5</v>
      </c>
    </row>
    <row r="41" spans="1:4" ht="12" customHeight="1" x14ac:dyDescent="0.25">
      <c r="A41" s="51" t="str">
        <f>'Pregnant Women Participating'!A41</f>
        <v>Ohio</v>
      </c>
      <c r="B41" s="53">
        <v>6550</v>
      </c>
      <c r="C41" s="53">
        <v>6549</v>
      </c>
      <c r="D41" s="52">
        <f t="shared" si="0"/>
        <v>6549.5</v>
      </c>
    </row>
    <row r="42" spans="1:4" ht="12" customHeight="1" x14ac:dyDescent="0.25">
      <c r="A42" s="51" t="str">
        <f>'Pregnant Women Participating'!A42</f>
        <v>Wisconsin</v>
      </c>
      <c r="B42" s="53">
        <v>3972</v>
      </c>
      <c r="C42" s="53">
        <v>3843</v>
      </c>
      <c r="D42" s="52">
        <f t="shared" si="0"/>
        <v>3907.5</v>
      </c>
    </row>
    <row r="43" spans="1:4" s="57" customFormat="1" ht="24.75" customHeight="1" x14ac:dyDescent="0.25">
      <c r="A43" s="54" t="str">
        <f>'Pregnant Women Participating'!A43</f>
        <v>Midwest Region</v>
      </c>
      <c r="B43" s="56">
        <v>36106</v>
      </c>
      <c r="C43" s="56">
        <v>35881</v>
      </c>
      <c r="D43" s="55">
        <f t="shared" si="0"/>
        <v>35993.5</v>
      </c>
    </row>
    <row r="44" spans="1:4" ht="12" customHeight="1" x14ac:dyDescent="0.25">
      <c r="A44" s="51" t="str">
        <f>'Pregnant Women Participating'!A44</f>
        <v>Arizona</v>
      </c>
      <c r="B44" s="53">
        <v>4724</v>
      </c>
      <c r="C44" s="53">
        <v>4689</v>
      </c>
      <c r="D44" s="52">
        <f t="shared" si="0"/>
        <v>4706.5</v>
      </c>
    </row>
    <row r="45" spans="1:4" ht="12" customHeight="1" x14ac:dyDescent="0.25">
      <c r="A45" s="51" t="str">
        <f>'Pregnant Women Participating'!A45</f>
        <v>Arkansas</v>
      </c>
      <c r="B45" s="53">
        <v>2204</v>
      </c>
      <c r="C45" s="53">
        <v>2151</v>
      </c>
      <c r="D45" s="52">
        <f t="shared" si="0"/>
        <v>2177.5</v>
      </c>
    </row>
    <row r="46" spans="1:4" ht="12" customHeight="1" x14ac:dyDescent="0.25">
      <c r="A46" s="51" t="str">
        <f>'Pregnant Women Participating'!A46</f>
        <v>Louisiana</v>
      </c>
      <c r="B46" s="53">
        <v>2579</v>
      </c>
      <c r="C46" s="53">
        <v>2491</v>
      </c>
      <c r="D46" s="52">
        <f t="shared" si="0"/>
        <v>2535</v>
      </c>
    </row>
    <row r="47" spans="1:4" ht="12" customHeight="1" x14ac:dyDescent="0.25">
      <c r="A47" s="51" t="str">
        <f>'Pregnant Women Participating'!A47</f>
        <v>New Mexico</v>
      </c>
      <c r="B47" s="53">
        <v>2253</v>
      </c>
      <c r="C47" s="53">
        <v>2239</v>
      </c>
      <c r="D47" s="52">
        <f t="shared" si="0"/>
        <v>2246</v>
      </c>
    </row>
    <row r="48" spans="1:4" ht="12" customHeight="1" x14ac:dyDescent="0.25">
      <c r="A48" s="51" t="str">
        <f>'Pregnant Women Participating'!A48</f>
        <v>Oklahoma</v>
      </c>
      <c r="B48" s="53">
        <v>3295</v>
      </c>
      <c r="C48" s="53">
        <v>3280</v>
      </c>
      <c r="D48" s="52">
        <f t="shared" si="0"/>
        <v>3287.5</v>
      </c>
    </row>
    <row r="49" spans="1:4" ht="12" customHeight="1" x14ac:dyDescent="0.25">
      <c r="A49" s="51" t="str">
        <f>'Pregnant Women Participating'!A49</f>
        <v>Texas</v>
      </c>
      <c r="B49" s="53">
        <v>23068</v>
      </c>
      <c r="C49" s="53">
        <v>22666</v>
      </c>
      <c r="D49" s="52">
        <f t="shared" si="0"/>
        <v>22867</v>
      </c>
    </row>
    <row r="50" spans="1:4" ht="12" customHeight="1" x14ac:dyDescent="0.25">
      <c r="A50" s="51" t="str">
        <f>'Pregnant Women Participating'!A50</f>
        <v>Utah</v>
      </c>
      <c r="B50" s="53">
        <v>3441</v>
      </c>
      <c r="C50" s="53">
        <v>3453</v>
      </c>
      <c r="D50" s="52">
        <f t="shared" si="0"/>
        <v>3447</v>
      </c>
    </row>
    <row r="51" spans="1:4" ht="12" customHeight="1" x14ac:dyDescent="0.25">
      <c r="A51" s="51" t="str">
        <f>'Pregnant Women Participating'!A51</f>
        <v>Inter-Tribal Council, AZ</v>
      </c>
      <c r="B51" s="53">
        <v>177</v>
      </c>
      <c r="C51" s="53">
        <v>171</v>
      </c>
      <c r="D51" s="52">
        <f t="shared" si="0"/>
        <v>174</v>
      </c>
    </row>
    <row r="52" spans="1:4" ht="12" customHeight="1" x14ac:dyDescent="0.25">
      <c r="A52" s="51" t="str">
        <f>'Pregnant Women Participating'!A52</f>
        <v>Navajo Nation, AZ</v>
      </c>
      <c r="B52" s="53">
        <v>182</v>
      </c>
      <c r="C52" s="53">
        <v>177</v>
      </c>
      <c r="D52" s="52">
        <f t="shared" si="0"/>
        <v>179.5</v>
      </c>
    </row>
    <row r="53" spans="1:4" ht="12" customHeight="1" x14ac:dyDescent="0.25">
      <c r="A53" s="51" t="str">
        <f>'Pregnant Women Participating'!A53</f>
        <v>Acoma, Canoncito &amp; Laguna, NM</v>
      </c>
      <c r="B53" s="53">
        <v>16</v>
      </c>
      <c r="C53" s="53">
        <v>18</v>
      </c>
      <c r="D53" s="52">
        <f t="shared" si="0"/>
        <v>17</v>
      </c>
    </row>
    <row r="54" spans="1:4" ht="12" customHeight="1" x14ac:dyDescent="0.25">
      <c r="A54" s="51" t="str">
        <f>'Pregnant Women Participating'!A54</f>
        <v>Eight Northern Pueblos, NM</v>
      </c>
      <c r="B54" s="53">
        <v>13</v>
      </c>
      <c r="C54" s="53">
        <v>14</v>
      </c>
      <c r="D54" s="52">
        <f t="shared" si="0"/>
        <v>13.5</v>
      </c>
    </row>
    <row r="55" spans="1:4" ht="12" customHeight="1" x14ac:dyDescent="0.25">
      <c r="A55" s="51" t="str">
        <f>'Pregnant Women Participating'!A55</f>
        <v>Five Sandoval Pueblos, NM</v>
      </c>
      <c r="B55" s="53">
        <v>4</v>
      </c>
      <c r="C55" s="53">
        <v>4</v>
      </c>
      <c r="D55" s="52">
        <f t="shared" si="0"/>
        <v>4</v>
      </c>
    </row>
    <row r="56" spans="1:4" ht="12" customHeight="1" x14ac:dyDescent="0.25">
      <c r="A56" s="51" t="str">
        <f>'Pregnant Women Participating'!A56</f>
        <v>Isleta Pueblo, NM</v>
      </c>
      <c r="B56" s="53">
        <v>46</v>
      </c>
      <c r="C56" s="53">
        <v>39</v>
      </c>
      <c r="D56" s="52">
        <f t="shared" si="0"/>
        <v>42.5</v>
      </c>
    </row>
    <row r="57" spans="1:4" ht="12" customHeight="1" x14ac:dyDescent="0.25">
      <c r="A57" s="51" t="str">
        <f>'Pregnant Women Participating'!A57</f>
        <v>San Felipe Pueblo, NM</v>
      </c>
      <c r="B57" s="53">
        <v>16</v>
      </c>
      <c r="C57" s="53">
        <v>13</v>
      </c>
      <c r="D57" s="52">
        <f t="shared" si="0"/>
        <v>14.5</v>
      </c>
    </row>
    <row r="58" spans="1:4" ht="12" customHeight="1" x14ac:dyDescent="0.25">
      <c r="A58" s="51" t="str">
        <f>'Pregnant Women Participating'!A58</f>
        <v>Santo Domingo Tribe, NM</v>
      </c>
      <c r="B58" s="53">
        <v>7</v>
      </c>
      <c r="C58" s="53">
        <v>7</v>
      </c>
      <c r="D58" s="52">
        <f t="shared" si="0"/>
        <v>7</v>
      </c>
    </row>
    <row r="59" spans="1:4" ht="12" customHeight="1" x14ac:dyDescent="0.25">
      <c r="A59" s="51" t="str">
        <f>'Pregnant Women Participating'!A59</f>
        <v>Zuni Pueblo, NM</v>
      </c>
      <c r="B59" s="53">
        <v>42</v>
      </c>
      <c r="C59" s="53">
        <v>42</v>
      </c>
      <c r="D59" s="52">
        <f t="shared" si="0"/>
        <v>42</v>
      </c>
    </row>
    <row r="60" spans="1:4" ht="12" customHeight="1" x14ac:dyDescent="0.25">
      <c r="A60" s="51" t="str">
        <f>'Pregnant Women Participating'!A60</f>
        <v>Cherokee Nation, OK</v>
      </c>
      <c r="B60" s="53">
        <v>260</v>
      </c>
      <c r="C60" s="53">
        <v>249</v>
      </c>
      <c r="D60" s="52">
        <f t="shared" si="0"/>
        <v>254.5</v>
      </c>
    </row>
    <row r="61" spans="1:4" ht="12" customHeight="1" x14ac:dyDescent="0.25">
      <c r="A61" s="51" t="str">
        <f>'Pregnant Women Participating'!A61</f>
        <v>Chickasaw Nation, OK</v>
      </c>
      <c r="B61" s="53">
        <v>173</v>
      </c>
      <c r="C61" s="53">
        <v>173</v>
      </c>
      <c r="D61" s="52">
        <f t="shared" si="0"/>
        <v>173</v>
      </c>
    </row>
    <row r="62" spans="1:4" ht="12" customHeight="1" x14ac:dyDescent="0.25">
      <c r="A62" s="51" t="str">
        <f>'Pregnant Women Participating'!A62</f>
        <v>Choctaw Nation, OK</v>
      </c>
      <c r="B62" s="53">
        <v>174</v>
      </c>
      <c r="C62" s="53">
        <v>177</v>
      </c>
      <c r="D62" s="52">
        <f t="shared" si="0"/>
        <v>175.5</v>
      </c>
    </row>
    <row r="63" spans="1:4" ht="12" customHeight="1" x14ac:dyDescent="0.25">
      <c r="A63" s="51" t="str">
        <f>'Pregnant Women Participating'!A63</f>
        <v>Citizen Potawatomi Nation, OK</v>
      </c>
      <c r="B63" s="53">
        <v>51</v>
      </c>
      <c r="C63" s="53">
        <v>44</v>
      </c>
      <c r="D63" s="52">
        <f t="shared" si="0"/>
        <v>47.5</v>
      </c>
    </row>
    <row r="64" spans="1:4" ht="12" customHeight="1" x14ac:dyDescent="0.25">
      <c r="A64" s="51" t="str">
        <f>'Pregnant Women Participating'!A64</f>
        <v>Inter-Tribal Council, OK</v>
      </c>
      <c r="B64" s="53">
        <v>32</v>
      </c>
      <c r="C64" s="53">
        <v>30</v>
      </c>
      <c r="D64" s="52">
        <f t="shared" si="0"/>
        <v>31</v>
      </c>
    </row>
    <row r="65" spans="1:4" ht="12" customHeight="1" x14ac:dyDescent="0.25">
      <c r="A65" s="51" t="str">
        <f>'Pregnant Women Participating'!A65</f>
        <v>Muscogee Creek Nation, OK</v>
      </c>
      <c r="B65" s="53">
        <v>63</v>
      </c>
      <c r="C65" s="53">
        <v>75</v>
      </c>
      <c r="D65" s="52">
        <f t="shared" si="0"/>
        <v>69</v>
      </c>
    </row>
    <row r="66" spans="1:4" ht="12" customHeight="1" x14ac:dyDescent="0.25">
      <c r="A66" s="51" t="str">
        <f>'Pregnant Women Participating'!A66</f>
        <v>Osage Tribal Council, OK</v>
      </c>
      <c r="B66" s="53">
        <v>79</v>
      </c>
      <c r="C66" s="53">
        <v>73</v>
      </c>
      <c r="D66" s="52">
        <f t="shared" si="0"/>
        <v>76</v>
      </c>
    </row>
    <row r="67" spans="1:4" ht="12" customHeight="1" x14ac:dyDescent="0.25">
      <c r="A67" s="51" t="str">
        <f>'Pregnant Women Participating'!A67</f>
        <v>Otoe-Missouria Tribe, OK</v>
      </c>
      <c r="B67" s="53">
        <v>19</v>
      </c>
      <c r="C67" s="53">
        <v>17</v>
      </c>
      <c r="D67" s="52">
        <f t="shared" si="0"/>
        <v>18</v>
      </c>
    </row>
    <row r="68" spans="1:4" ht="12" customHeight="1" x14ac:dyDescent="0.25">
      <c r="A68" s="51" t="str">
        <f>'Pregnant Women Participating'!A68</f>
        <v>Wichita, Caddo &amp; Delaware (WCD), OK</v>
      </c>
      <c r="B68" s="53">
        <v>135</v>
      </c>
      <c r="C68" s="53">
        <v>123</v>
      </c>
      <c r="D68" s="52">
        <f t="shared" si="0"/>
        <v>129</v>
      </c>
    </row>
    <row r="69" spans="1:4" s="57" customFormat="1" ht="24.75" customHeight="1" x14ac:dyDescent="0.25">
      <c r="A69" s="54" t="str">
        <f>'Pregnant Women Participating'!A69</f>
        <v>Southwest Region</v>
      </c>
      <c r="B69" s="56">
        <v>43053</v>
      </c>
      <c r="C69" s="56">
        <v>42415</v>
      </c>
      <c r="D69" s="55">
        <f t="shared" si="0"/>
        <v>42734</v>
      </c>
    </row>
    <row r="70" spans="1:4" ht="12" customHeight="1" x14ac:dyDescent="0.25">
      <c r="A70" s="51" t="str">
        <f>'Pregnant Women Participating'!A70</f>
        <v>Colorado</v>
      </c>
      <c r="B70" s="52">
        <v>5385</v>
      </c>
      <c r="C70" s="53">
        <v>5345</v>
      </c>
      <c r="D70" s="52">
        <f t="shared" si="0"/>
        <v>5365</v>
      </c>
    </row>
    <row r="71" spans="1:4" ht="12" customHeight="1" x14ac:dyDescent="0.25">
      <c r="A71" s="51" t="str">
        <f>'Pregnant Women Participating'!A71</f>
        <v>Kansas</v>
      </c>
      <c r="B71" s="52">
        <v>2330</v>
      </c>
      <c r="C71" s="53">
        <v>2310</v>
      </c>
      <c r="D71" s="52">
        <f t="shared" si="0"/>
        <v>2320</v>
      </c>
    </row>
    <row r="72" spans="1:4" ht="12" customHeight="1" x14ac:dyDescent="0.25">
      <c r="A72" s="51" t="str">
        <f>'Pregnant Women Participating'!A72</f>
        <v>Missouri</v>
      </c>
      <c r="B72" s="52">
        <v>4308</v>
      </c>
      <c r="C72" s="53">
        <v>4308</v>
      </c>
      <c r="D72" s="52">
        <f t="shared" si="0"/>
        <v>4308</v>
      </c>
    </row>
    <row r="73" spans="1:4" ht="12" customHeight="1" x14ac:dyDescent="0.25">
      <c r="A73" s="51" t="str">
        <f>'Pregnant Women Participating'!A73</f>
        <v>Montana</v>
      </c>
      <c r="B73" s="52">
        <v>808</v>
      </c>
      <c r="C73" s="53">
        <v>801</v>
      </c>
      <c r="D73" s="52">
        <f t="shared" si="0"/>
        <v>804.5</v>
      </c>
    </row>
    <row r="74" spans="1:4" ht="12" customHeight="1" x14ac:dyDescent="0.25">
      <c r="A74" s="51" t="str">
        <f>'Pregnant Women Participating'!A74</f>
        <v>Nebraska</v>
      </c>
      <c r="B74" s="52">
        <v>1312</v>
      </c>
      <c r="C74" s="53">
        <v>1302</v>
      </c>
      <c r="D74" s="52">
        <f t="shared" si="0"/>
        <v>1307</v>
      </c>
    </row>
    <row r="75" spans="1:4" ht="12" customHeight="1" x14ac:dyDescent="0.25">
      <c r="A75" s="51" t="str">
        <f>'Pregnant Women Participating'!A75</f>
        <v>North Dakota</v>
      </c>
      <c r="B75" s="52">
        <v>390</v>
      </c>
      <c r="C75" s="53">
        <v>383</v>
      </c>
      <c r="D75" s="52">
        <f t="shared" si="0"/>
        <v>386.5</v>
      </c>
    </row>
    <row r="76" spans="1:4" ht="12" customHeight="1" x14ac:dyDescent="0.25">
      <c r="A76" s="51" t="str">
        <f>'Pregnant Women Participating'!A76</f>
        <v>South Dakota</v>
      </c>
      <c r="B76" s="52">
        <v>571</v>
      </c>
      <c r="C76" s="53">
        <v>575</v>
      </c>
      <c r="D76" s="52">
        <f t="shared" si="0"/>
        <v>573</v>
      </c>
    </row>
    <row r="77" spans="1:4" ht="12" customHeight="1" x14ac:dyDescent="0.25">
      <c r="A77" s="51" t="str">
        <f>'Pregnant Women Participating'!A77</f>
        <v>Wyoming</v>
      </c>
      <c r="B77" s="52">
        <v>556</v>
      </c>
      <c r="C77" s="53">
        <v>549</v>
      </c>
      <c r="D77" s="52">
        <f t="shared" si="0"/>
        <v>552.5</v>
      </c>
    </row>
    <row r="78" spans="1:4" ht="12" customHeight="1" x14ac:dyDescent="0.25">
      <c r="A78" s="51" t="str">
        <f>'Pregnant Women Participating'!A78</f>
        <v>Ute Mountain Ute Tribe, CO</v>
      </c>
      <c r="B78" s="52">
        <v>3</v>
      </c>
      <c r="C78" s="53">
        <v>7</v>
      </c>
      <c r="D78" s="52">
        <f t="shared" si="0"/>
        <v>5</v>
      </c>
    </row>
    <row r="79" spans="1:4" ht="12" customHeight="1" x14ac:dyDescent="0.25">
      <c r="A79" s="51" t="str">
        <f>'Pregnant Women Participating'!A79</f>
        <v>Omaha Sioux, NE</v>
      </c>
      <c r="B79" s="52">
        <v>4</v>
      </c>
      <c r="C79" s="53">
        <v>5</v>
      </c>
      <c r="D79" s="52">
        <f t="shared" si="0"/>
        <v>4.5</v>
      </c>
    </row>
    <row r="80" spans="1:4" ht="12" customHeight="1" x14ac:dyDescent="0.25">
      <c r="A80" s="51" t="str">
        <f>'Pregnant Women Participating'!A80</f>
        <v>Santee Sioux, NE</v>
      </c>
      <c r="B80" s="52">
        <v>2</v>
      </c>
      <c r="C80" s="53">
        <v>1</v>
      </c>
      <c r="D80" s="52">
        <f t="shared" si="0"/>
        <v>1.5</v>
      </c>
    </row>
    <row r="81" spans="1:4" ht="12" customHeight="1" x14ac:dyDescent="0.25">
      <c r="A81" s="51" t="str">
        <f>'Pregnant Women Participating'!A81</f>
        <v>Winnebago Tribe, NE</v>
      </c>
      <c r="B81" s="52">
        <v>2</v>
      </c>
      <c r="C81" s="53">
        <v>2</v>
      </c>
      <c r="D81" s="52">
        <f t="shared" si="0"/>
        <v>2</v>
      </c>
    </row>
    <row r="82" spans="1:4" ht="12" customHeight="1" x14ac:dyDescent="0.25">
      <c r="A82" s="51" t="str">
        <f>'Pregnant Women Participating'!A82</f>
        <v>Standing Rock Sioux Tribe, ND</v>
      </c>
      <c r="B82" s="52">
        <v>9</v>
      </c>
      <c r="C82" s="53">
        <v>7</v>
      </c>
      <c r="D82" s="52">
        <f t="shared" si="0"/>
        <v>8</v>
      </c>
    </row>
    <row r="83" spans="1:4" ht="12" customHeight="1" x14ac:dyDescent="0.25">
      <c r="A83" s="51" t="str">
        <f>'Pregnant Women Participating'!A83</f>
        <v>Three Affiliated Tribes, ND</v>
      </c>
      <c r="B83" s="52">
        <v>2</v>
      </c>
      <c r="C83" s="53">
        <v>1</v>
      </c>
      <c r="D83" s="52">
        <f t="shared" si="0"/>
        <v>1.5</v>
      </c>
    </row>
    <row r="84" spans="1:4" ht="12" customHeight="1" x14ac:dyDescent="0.25">
      <c r="A84" s="51" t="str">
        <f>'Pregnant Women Participating'!A84</f>
        <v>Cheyenne River Sioux, SD</v>
      </c>
      <c r="B84" s="52">
        <v>7</v>
      </c>
      <c r="C84" s="53">
        <v>9</v>
      </c>
      <c r="D84" s="52">
        <f t="shared" si="0"/>
        <v>8</v>
      </c>
    </row>
    <row r="85" spans="1:4" ht="12" customHeight="1" x14ac:dyDescent="0.25">
      <c r="A85" s="51" t="str">
        <f>'Pregnant Women Participating'!A85</f>
        <v>Rosebud Sioux, SD</v>
      </c>
      <c r="B85" s="52">
        <v>31</v>
      </c>
      <c r="C85" s="53">
        <v>28</v>
      </c>
      <c r="D85" s="52">
        <f t="shared" si="0"/>
        <v>29.5</v>
      </c>
    </row>
    <row r="86" spans="1:4" ht="12" customHeight="1" x14ac:dyDescent="0.25">
      <c r="A86" s="51" t="str">
        <f>'Pregnant Women Participating'!A86</f>
        <v>Northern Arapahoe, WY</v>
      </c>
      <c r="B86" s="52">
        <v>12</v>
      </c>
      <c r="C86" s="53">
        <v>10</v>
      </c>
      <c r="D86" s="52">
        <f t="shared" si="0"/>
        <v>11</v>
      </c>
    </row>
    <row r="87" spans="1:4" ht="12" customHeight="1" x14ac:dyDescent="0.25">
      <c r="A87" s="51" t="str">
        <f>'Pregnant Women Participating'!A87</f>
        <v>Shoshone Tribe, WY</v>
      </c>
      <c r="B87" s="52">
        <v>4</v>
      </c>
      <c r="C87" s="53">
        <v>3</v>
      </c>
      <c r="D87" s="52">
        <f t="shared" si="0"/>
        <v>3.5</v>
      </c>
    </row>
    <row r="88" spans="1:4" s="57" customFormat="1" ht="24.75" customHeight="1" x14ac:dyDescent="0.25">
      <c r="A88" s="54" t="str">
        <f>'Pregnant Women Participating'!A88</f>
        <v>Mountain Plains</v>
      </c>
      <c r="B88" s="56">
        <v>15736</v>
      </c>
      <c r="C88" s="56">
        <v>15646</v>
      </c>
      <c r="D88" s="55">
        <f t="shared" si="0"/>
        <v>15691</v>
      </c>
    </row>
    <row r="89" spans="1:4" ht="12" customHeight="1" x14ac:dyDescent="0.25">
      <c r="A89" s="58" t="str">
        <f>'Pregnant Women Participating'!A89</f>
        <v>Alaska</v>
      </c>
      <c r="B89" s="52">
        <v>992</v>
      </c>
      <c r="C89" s="53">
        <v>956</v>
      </c>
      <c r="D89" s="52">
        <f t="shared" si="0"/>
        <v>974</v>
      </c>
    </row>
    <row r="90" spans="1:4" ht="12" customHeight="1" x14ac:dyDescent="0.25">
      <c r="A90" s="58" t="str">
        <f>'Pregnant Women Participating'!A90</f>
        <v>American Samoa</v>
      </c>
      <c r="B90" s="52">
        <v>45</v>
      </c>
      <c r="C90" s="53">
        <v>43</v>
      </c>
      <c r="D90" s="52">
        <f t="shared" si="0"/>
        <v>44</v>
      </c>
    </row>
    <row r="91" spans="1:4" ht="12" customHeight="1" x14ac:dyDescent="0.25">
      <c r="A91" s="58" t="str">
        <f>'Pregnant Women Participating'!A91</f>
        <v>California</v>
      </c>
      <c r="B91" s="52">
        <v>48018</v>
      </c>
      <c r="C91" s="53">
        <v>47816</v>
      </c>
      <c r="D91" s="52">
        <f t="shared" si="0"/>
        <v>47917</v>
      </c>
    </row>
    <row r="92" spans="1:4" ht="12" customHeight="1" x14ac:dyDescent="0.25">
      <c r="A92" s="58" t="str">
        <f>'Pregnant Women Participating'!A92</f>
        <v>Guam</v>
      </c>
      <c r="B92" s="52">
        <v>185</v>
      </c>
      <c r="C92" s="53">
        <v>182</v>
      </c>
      <c r="D92" s="52">
        <f t="shared" si="0"/>
        <v>183.5</v>
      </c>
    </row>
    <row r="93" spans="1:4" ht="12" customHeight="1" x14ac:dyDescent="0.25">
      <c r="A93" s="58" t="str">
        <f>'Pregnant Women Participating'!A93</f>
        <v>Hawaii</v>
      </c>
      <c r="B93" s="52">
        <v>1647</v>
      </c>
      <c r="C93" s="53">
        <v>1642</v>
      </c>
      <c r="D93" s="52">
        <f t="shared" si="0"/>
        <v>1644.5</v>
      </c>
    </row>
    <row r="94" spans="1:4" ht="12" customHeight="1" x14ac:dyDescent="0.25">
      <c r="A94" s="58" t="str">
        <f>'Pregnant Women Participating'!A94</f>
        <v>Idaho</v>
      </c>
      <c r="B94" s="52">
        <v>2296</v>
      </c>
      <c r="C94" s="53">
        <v>2301</v>
      </c>
      <c r="D94" s="52">
        <f t="shared" si="0"/>
        <v>2298.5</v>
      </c>
    </row>
    <row r="95" spans="1:4" ht="12" customHeight="1" x14ac:dyDescent="0.25">
      <c r="A95" s="58" t="str">
        <f>'Pregnant Women Participating'!A95</f>
        <v>Nevada</v>
      </c>
      <c r="B95" s="52">
        <v>1876</v>
      </c>
      <c r="C95" s="53">
        <v>1804</v>
      </c>
      <c r="D95" s="52">
        <f t="shared" si="0"/>
        <v>1840</v>
      </c>
    </row>
    <row r="96" spans="1:4" ht="12" customHeight="1" x14ac:dyDescent="0.25">
      <c r="A96" s="58" t="str">
        <f>'Pregnant Women Participating'!A96</f>
        <v>Oregon</v>
      </c>
      <c r="B96" s="52">
        <v>5684</v>
      </c>
      <c r="C96" s="53">
        <v>5581</v>
      </c>
      <c r="D96" s="52">
        <f t="shared" si="0"/>
        <v>5632.5</v>
      </c>
    </row>
    <row r="97" spans="1:4" ht="12" customHeight="1" x14ac:dyDescent="0.25">
      <c r="A97" s="58" t="str">
        <f>'Pregnant Women Participating'!A97</f>
        <v>Washington</v>
      </c>
      <c r="B97" s="52">
        <v>7463</v>
      </c>
      <c r="C97" s="53">
        <v>7522</v>
      </c>
      <c r="D97" s="52">
        <f t="shared" si="0"/>
        <v>7492.5</v>
      </c>
    </row>
    <row r="98" spans="1:4" ht="12" customHeight="1" x14ac:dyDescent="0.25">
      <c r="A98" s="58" t="str">
        <f>'Pregnant Women Participating'!A98</f>
        <v>Northern Marianas</v>
      </c>
      <c r="B98" s="52">
        <v>78</v>
      </c>
      <c r="C98" s="53">
        <v>78</v>
      </c>
      <c r="D98" s="52">
        <f t="shared" si="0"/>
        <v>78</v>
      </c>
    </row>
    <row r="99" spans="1:4" ht="12" customHeight="1" x14ac:dyDescent="0.25">
      <c r="A99" s="58" t="str">
        <f>'Pregnant Women Participating'!A99</f>
        <v>Inter-Tribal Council, NV</v>
      </c>
      <c r="B99" s="52">
        <v>16</v>
      </c>
      <c r="C99" s="53">
        <v>20</v>
      </c>
      <c r="D99" s="52">
        <f t="shared" si="0"/>
        <v>18</v>
      </c>
    </row>
    <row r="100" spans="1:4" s="57" customFormat="1" ht="24.75" customHeight="1" x14ac:dyDescent="0.25">
      <c r="A100" s="54" t="str">
        <f>'Pregnant Women Participating'!A100</f>
        <v>Western Region</v>
      </c>
      <c r="B100" s="56">
        <v>68300</v>
      </c>
      <c r="C100" s="56">
        <v>67945</v>
      </c>
      <c r="D100" s="55">
        <f t="shared" si="0"/>
        <v>68122.5</v>
      </c>
    </row>
    <row r="101" spans="1:4" s="62" customFormat="1" ht="16.5" customHeight="1" thickBot="1" x14ac:dyDescent="0.3">
      <c r="A101" s="59" t="str">
        <f>'Pregnant Women Participating'!A101</f>
        <v>TOTAL</v>
      </c>
      <c r="B101" s="60">
        <v>255753</v>
      </c>
      <c r="C101" s="61">
        <v>250318</v>
      </c>
      <c r="D101" s="60">
        <f t="shared" si="0"/>
        <v>253035.5</v>
      </c>
    </row>
    <row r="102" spans="1:4" ht="12.75" customHeight="1" thickTop="1" x14ac:dyDescent="0.25">
      <c r="A102" s="63"/>
    </row>
    <row r="103" spans="1:4" x14ac:dyDescent="0.25">
      <c r="A103" s="63"/>
    </row>
    <row r="104" spans="1:4" s="64" customFormat="1" ht="13" x14ac:dyDescent="0.3">
      <c r="A104" s="43" t="s">
        <v>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4"/>
  <sheetViews>
    <sheetView workbookViewId="0"/>
  </sheetViews>
  <sheetFormatPr defaultColWidth="9.08984375" defaultRowHeight="11.5" x14ac:dyDescent="0.25"/>
  <cols>
    <col min="1" max="1" width="34.6328125" style="45" customWidth="1"/>
    <col min="2" max="3" width="11.6328125" style="45" customWidth="1"/>
    <col min="4" max="4" width="13.6328125" style="45" customWidth="1"/>
    <col min="5" max="16384" width="9.08984375" style="45"/>
  </cols>
  <sheetData>
    <row r="1" spans="1:4" ht="12" customHeight="1" x14ac:dyDescent="0.3">
      <c r="A1" s="43" t="s">
        <v>33</v>
      </c>
      <c r="B1" s="44"/>
      <c r="C1" s="44"/>
    </row>
    <row r="2" spans="1:4" ht="12" customHeight="1" x14ac:dyDescent="0.3">
      <c r="A2" s="43" t="str">
        <f>'Pregnant Women Participating'!A2</f>
        <v>FISCAL YEAR 2025</v>
      </c>
      <c r="B2" s="44"/>
      <c r="C2" s="44"/>
    </row>
    <row r="3" spans="1:4" ht="12" customHeight="1" x14ac:dyDescent="0.25">
      <c r="A3" s="46" t="str">
        <f>'Pregnant Women Participating'!A3</f>
        <v>Data as of February 14, 2025</v>
      </c>
      <c r="B3" s="44"/>
      <c r="C3" s="44"/>
    </row>
    <row r="4" spans="1:4" ht="12" customHeight="1" x14ac:dyDescent="0.25">
      <c r="A4" s="44"/>
      <c r="B4" s="44"/>
      <c r="C4" s="44"/>
    </row>
    <row r="5" spans="1:4" ht="24" customHeight="1" x14ac:dyDescent="0.25">
      <c r="A5" s="47" t="s">
        <v>0</v>
      </c>
      <c r="B5" s="48">
        <f>DATE(RIGHT(A2,4)-1,10,1)</f>
        <v>45566</v>
      </c>
      <c r="C5" s="49">
        <f>DATE(RIGHT(A2,4)-1,11,1)</f>
        <v>45597</v>
      </c>
      <c r="D5" s="50" t="s">
        <v>12</v>
      </c>
    </row>
    <row r="6" spans="1:4" ht="12" customHeight="1" x14ac:dyDescent="0.25">
      <c r="A6" s="51" t="str">
        <f>'Pregnant Women Participating'!A6</f>
        <v>Connecticut</v>
      </c>
      <c r="B6" s="52">
        <v>2987</v>
      </c>
      <c r="C6" s="53">
        <v>3016</v>
      </c>
      <c r="D6" s="52">
        <f t="shared" ref="D6:D101" si="0">IF(SUM(B6:C6)&gt;0,AVERAGE(B6:C6),"0")</f>
        <v>3001.5</v>
      </c>
    </row>
    <row r="7" spans="1:4" ht="12" customHeight="1" x14ac:dyDescent="0.25">
      <c r="A7" s="51" t="str">
        <f>'Pregnant Women Participating'!A7</f>
        <v>Maine</v>
      </c>
      <c r="B7" s="52">
        <v>766</v>
      </c>
      <c r="C7" s="53">
        <v>771</v>
      </c>
      <c r="D7" s="52">
        <f t="shared" si="0"/>
        <v>768.5</v>
      </c>
    </row>
    <row r="8" spans="1:4" ht="12" customHeight="1" x14ac:dyDescent="0.25">
      <c r="A8" s="51" t="str">
        <f>'Pregnant Women Participating'!A8</f>
        <v>Massachusetts</v>
      </c>
      <c r="B8" s="52">
        <v>7313</v>
      </c>
      <c r="C8" s="53">
        <v>7318</v>
      </c>
      <c r="D8" s="52">
        <f t="shared" si="0"/>
        <v>7315.5</v>
      </c>
    </row>
    <row r="9" spans="1:4" ht="12" customHeight="1" x14ac:dyDescent="0.25">
      <c r="A9" s="51" t="str">
        <f>'Pregnant Women Participating'!A9</f>
        <v>New Hampshire</v>
      </c>
      <c r="B9" s="52">
        <v>367</v>
      </c>
      <c r="C9" s="53">
        <v>355</v>
      </c>
      <c r="D9" s="52">
        <f t="shared" si="0"/>
        <v>361</v>
      </c>
    </row>
    <row r="10" spans="1:4" ht="12" customHeight="1" x14ac:dyDescent="0.25">
      <c r="A10" s="51" t="str">
        <f>'Pregnant Women Participating'!A10</f>
        <v>New York</v>
      </c>
      <c r="B10" s="52">
        <v>35980</v>
      </c>
      <c r="C10" s="53">
        <v>35950</v>
      </c>
      <c r="D10" s="52">
        <f t="shared" si="0"/>
        <v>35965</v>
      </c>
    </row>
    <row r="11" spans="1:4" ht="12" customHeight="1" x14ac:dyDescent="0.25">
      <c r="A11" s="51" t="str">
        <f>'Pregnant Women Participating'!A11</f>
        <v>Rhode Island</v>
      </c>
      <c r="B11" s="52">
        <v>865</v>
      </c>
      <c r="C11" s="53">
        <v>854</v>
      </c>
      <c r="D11" s="52">
        <f t="shared" si="0"/>
        <v>859.5</v>
      </c>
    </row>
    <row r="12" spans="1:4" ht="12" customHeight="1" x14ac:dyDescent="0.25">
      <c r="A12" s="51" t="str">
        <f>'Pregnant Women Participating'!A12</f>
        <v>Vermont</v>
      </c>
      <c r="B12" s="52">
        <v>329</v>
      </c>
      <c r="C12" s="53">
        <v>343</v>
      </c>
      <c r="D12" s="52">
        <f t="shared" si="0"/>
        <v>336</v>
      </c>
    </row>
    <row r="13" spans="1:4" ht="12" customHeight="1" x14ac:dyDescent="0.25">
      <c r="A13" s="51" t="str">
        <f>'Pregnant Women Participating'!A13</f>
        <v>Virgin Islands</v>
      </c>
      <c r="B13" s="52">
        <v>307</v>
      </c>
      <c r="C13" s="53">
        <v>307</v>
      </c>
      <c r="D13" s="52">
        <f t="shared" si="0"/>
        <v>307</v>
      </c>
    </row>
    <row r="14" spans="1:4" ht="12" customHeight="1" x14ac:dyDescent="0.25">
      <c r="A14" s="51" t="str">
        <f>'Pregnant Women Participating'!A14</f>
        <v>Pleasant Point, ME</v>
      </c>
      <c r="B14" s="52">
        <v>2</v>
      </c>
      <c r="C14" s="53">
        <v>1</v>
      </c>
      <c r="D14" s="52">
        <f t="shared" si="0"/>
        <v>1.5</v>
      </c>
    </row>
    <row r="15" spans="1:4" s="57" customFormat="1" ht="24.75" customHeight="1" x14ac:dyDescent="0.25">
      <c r="A15" s="54" t="str">
        <f>'Pregnant Women Participating'!A15</f>
        <v>Northeast Region</v>
      </c>
      <c r="B15" s="55">
        <v>48916</v>
      </c>
      <c r="C15" s="56">
        <v>48915</v>
      </c>
      <c r="D15" s="55">
        <f t="shared" si="0"/>
        <v>48915.5</v>
      </c>
    </row>
    <row r="16" spans="1:4" ht="12" customHeight="1" x14ac:dyDescent="0.25">
      <c r="A16" s="51" t="str">
        <f>'Pregnant Women Participating'!A16</f>
        <v>Delaware</v>
      </c>
      <c r="B16" s="53">
        <v>1407</v>
      </c>
      <c r="C16" s="53">
        <v>1383</v>
      </c>
      <c r="D16" s="52">
        <f t="shared" si="0"/>
        <v>1395</v>
      </c>
    </row>
    <row r="17" spans="1:4" ht="12" customHeight="1" x14ac:dyDescent="0.25">
      <c r="A17" s="51" t="str">
        <f>'Pregnant Women Participating'!A17</f>
        <v>District of Columbia</v>
      </c>
      <c r="B17" s="53">
        <v>1244</v>
      </c>
      <c r="C17" s="53">
        <v>1187</v>
      </c>
      <c r="D17" s="52">
        <f t="shared" si="0"/>
        <v>1215.5</v>
      </c>
    </row>
    <row r="18" spans="1:4" ht="12" customHeight="1" x14ac:dyDescent="0.25">
      <c r="A18" s="51" t="str">
        <f>'Pregnant Women Participating'!A18</f>
        <v>Maryland</v>
      </c>
      <c r="B18" s="53">
        <v>8428</v>
      </c>
      <c r="C18" s="53">
        <v>8483</v>
      </c>
      <c r="D18" s="52">
        <f t="shared" si="0"/>
        <v>8455.5</v>
      </c>
    </row>
    <row r="19" spans="1:4" ht="12" customHeight="1" x14ac:dyDescent="0.25">
      <c r="A19" s="51" t="str">
        <f>'Pregnant Women Participating'!A19</f>
        <v>New Jersey</v>
      </c>
      <c r="B19" s="53">
        <v>11949</v>
      </c>
      <c r="C19" s="53">
        <v>11900</v>
      </c>
      <c r="D19" s="52">
        <f t="shared" si="0"/>
        <v>11924.5</v>
      </c>
    </row>
    <row r="20" spans="1:4" ht="12" customHeight="1" x14ac:dyDescent="0.25">
      <c r="A20" s="51" t="str">
        <f>'Pregnant Women Participating'!A20</f>
        <v>Pennsylvania</v>
      </c>
      <c r="B20" s="53">
        <v>6046</v>
      </c>
      <c r="C20" s="53">
        <v>5908</v>
      </c>
      <c r="D20" s="52">
        <f t="shared" si="0"/>
        <v>5977</v>
      </c>
    </row>
    <row r="21" spans="1:4" ht="12" customHeight="1" x14ac:dyDescent="0.25">
      <c r="A21" s="51" t="str">
        <f>'Pregnant Women Participating'!A21</f>
        <v>Puerto Rico</v>
      </c>
      <c r="B21" s="53">
        <v>2470</v>
      </c>
      <c r="C21" s="53">
        <v>2393</v>
      </c>
      <c r="D21" s="52">
        <f t="shared" si="0"/>
        <v>2431.5</v>
      </c>
    </row>
    <row r="22" spans="1:4" ht="12" customHeight="1" x14ac:dyDescent="0.25">
      <c r="A22" s="51" t="str">
        <f>'Pregnant Women Participating'!A22</f>
        <v>Virginia</v>
      </c>
      <c r="B22" s="53">
        <v>4981</v>
      </c>
      <c r="C22" s="53">
        <v>4856</v>
      </c>
      <c r="D22" s="52">
        <f t="shared" si="0"/>
        <v>4918.5</v>
      </c>
    </row>
    <row r="23" spans="1:4" ht="12" customHeight="1" x14ac:dyDescent="0.25">
      <c r="A23" s="51" t="str">
        <f>'Pregnant Women Participating'!A23</f>
        <v>West Virginia</v>
      </c>
      <c r="B23" s="53">
        <v>680</v>
      </c>
      <c r="C23" s="53">
        <v>674</v>
      </c>
      <c r="D23" s="52">
        <f t="shared" si="0"/>
        <v>677</v>
      </c>
    </row>
    <row r="24" spans="1:4" s="57" customFormat="1" ht="24.75" customHeight="1" x14ac:dyDescent="0.25">
      <c r="A24" s="54" t="str">
        <f>'Pregnant Women Participating'!A24</f>
        <v>Mid-Atlantic Region</v>
      </c>
      <c r="B24" s="56">
        <v>37205</v>
      </c>
      <c r="C24" s="56">
        <v>36784</v>
      </c>
      <c r="D24" s="55">
        <f t="shared" si="0"/>
        <v>36994.5</v>
      </c>
    </row>
    <row r="25" spans="1:4" ht="12" customHeight="1" x14ac:dyDescent="0.25">
      <c r="A25" s="51" t="str">
        <f>'Pregnant Women Participating'!A25</f>
        <v>Alabama</v>
      </c>
      <c r="B25" s="53">
        <v>2655</v>
      </c>
      <c r="C25" s="53">
        <v>2652</v>
      </c>
      <c r="D25" s="52">
        <f t="shared" si="0"/>
        <v>2653.5</v>
      </c>
    </row>
    <row r="26" spans="1:4" ht="12" customHeight="1" x14ac:dyDescent="0.25">
      <c r="A26" s="51" t="str">
        <f>'Pregnant Women Participating'!A26</f>
        <v>Florida</v>
      </c>
      <c r="B26" s="53">
        <v>28585</v>
      </c>
      <c r="C26" s="53">
        <v>26984</v>
      </c>
      <c r="D26" s="52">
        <f t="shared" si="0"/>
        <v>27784.5</v>
      </c>
    </row>
    <row r="27" spans="1:4" ht="12" customHeight="1" x14ac:dyDescent="0.25">
      <c r="A27" s="51" t="str">
        <f>'Pregnant Women Participating'!A27</f>
        <v>Georgia</v>
      </c>
      <c r="B27" s="53">
        <v>12741</v>
      </c>
      <c r="C27" s="53">
        <v>12827</v>
      </c>
      <c r="D27" s="52">
        <f t="shared" si="0"/>
        <v>12784</v>
      </c>
    </row>
    <row r="28" spans="1:4" ht="12" customHeight="1" x14ac:dyDescent="0.25">
      <c r="A28" s="51" t="str">
        <f>'Pregnant Women Participating'!A28</f>
        <v>Kentucky</v>
      </c>
      <c r="B28" s="53">
        <v>3953</v>
      </c>
      <c r="C28" s="53">
        <v>3930</v>
      </c>
      <c r="D28" s="52">
        <f t="shared" si="0"/>
        <v>3941.5</v>
      </c>
    </row>
    <row r="29" spans="1:4" ht="12" customHeight="1" x14ac:dyDescent="0.25">
      <c r="A29" s="51" t="str">
        <f>'Pregnant Women Participating'!A29</f>
        <v>Mississippi</v>
      </c>
      <c r="B29" s="53">
        <v>2472</v>
      </c>
      <c r="C29" s="53">
        <v>2431</v>
      </c>
      <c r="D29" s="52">
        <f t="shared" si="0"/>
        <v>2451.5</v>
      </c>
    </row>
    <row r="30" spans="1:4" ht="12" customHeight="1" x14ac:dyDescent="0.25">
      <c r="A30" s="51" t="str">
        <f>'Pregnant Women Participating'!A30</f>
        <v>North Carolina</v>
      </c>
      <c r="B30" s="53">
        <v>13169</v>
      </c>
      <c r="C30" s="53">
        <v>13169</v>
      </c>
      <c r="D30" s="52">
        <f t="shared" si="0"/>
        <v>13169</v>
      </c>
    </row>
    <row r="31" spans="1:4" ht="12" customHeight="1" x14ac:dyDescent="0.25">
      <c r="A31" s="51" t="str">
        <f>'Pregnant Women Participating'!A31</f>
        <v>South Carolina</v>
      </c>
      <c r="B31" s="53">
        <v>4363</v>
      </c>
      <c r="C31" s="53">
        <v>0</v>
      </c>
      <c r="D31" s="52">
        <f t="shared" si="0"/>
        <v>2181.5</v>
      </c>
    </row>
    <row r="32" spans="1:4" ht="12" customHeight="1" x14ac:dyDescent="0.25">
      <c r="A32" s="51" t="str">
        <f>'Pregnant Women Participating'!A32</f>
        <v>Tennessee</v>
      </c>
      <c r="B32" s="53">
        <v>7201</v>
      </c>
      <c r="C32" s="53">
        <v>7237</v>
      </c>
      <c r="D32" s="52">
        <f t="shared" si="0"/>
        <v>7219</v>
      </c>
    </row>
    <row r="33" spans="1:4" ht="12" customHeight="1" x14ac:dyDescent="0.25">
      <c r="A33" s="51" t="str">
        <f>'Pregnant Women Participating'!A33</f>
        <v>Choctaw Indians, MS</v>
      </c>
      <c r="B33" s="53">
        <v>13</v>
      </c>
      <c r="C33" s="53">
        <v>19</v>
      </c>
      <c r="D33" s="52">
        <f t="shared" si="0"/>
        <v>16</v>
      </c>
    </row>
    <row r="34" spans="1:4" ht="12" customHeight="1" x14ac:dyDescent="0.25">
      <c r="A34" s="51" t="str">
        <f>'Pregnant Women Participating'!A34</f>
        <v>Eastern Cherokee, NC</v>
      </c>
      <c r="B34" s="53">
        <v>17</v>
      </c>
      <c r="C34" s="53">
        <v>19</v>
      </c>
      <c r="D34" s="52">
        <f t="shared" si="0"/>
        <v>18</v>
      </c>
    </row>
    <row r="35" spans="1:4" s="57" customFormat="1" ht="24.75" customHeight="1" x14ac:dyDescent="0.25">
      <c r="A35" s="54" t="str">
        <f>'Pregnant Women Participating'!A35</f>
        <v>Southeast Region</v>
      </c>
      <c r="B35" s="56">
        <v>75169</v>
      </c>
      <c r="C35" s="56">
        <v>69268</v>
      </c>
      <c r="D35" s="55">
        <f t="shared" si="0"/>
        <v>72218.5</v>
      </c>
    </row>
    <row r="36" spans="1:4" ht="12" customHeight="1" x14ac:dyDescent="0.25">
      <c r="A36" s="51" t="str">
        <f>'Pregnant Women Participating'!A36</f>
        <v>Illinois</v>
      </c>
      <c r="B36" s="53">
        <v>11099</v>
      </c>
      <c r="C36" s="53">
        <v>11027</v>
      </c>
      <c r="D36" s="52">
        <f t="shared" si="0"/>
        <v>11063</v>
      </c>
    </row>
    <row r="37" spans="1:4" ht="12" customHeight="1" x14ac:dyDescent="0.25">
      <c r="A37" s="51" t="str">
        <f>'Pregnant Women Participating'!A37</f>
        <v>Indiana</v>
      </c>
      <c r="B37" s="53">
        <v>7192</v>
      </c>
      <c r="C37" s="53">
        <v>7056</v>
      </c>
      <c r="D37" s="52">
        <f t="shared" si="0"/>
        <v>7124</v>
      </c>
    </row>
    <row r="38" spans="1:4" ht="12" customHeight="1" x14ac:dyDescent="0.25">
      <c r="A38" s="51" t="str">
        <f>'Pregnant Women Participating'!A38</f>
        <v>Iowa</v>
      </c>
      <c r="B38" s="53">
        <v>2222</v>
      </c>
      <c r="C38" s="53">
        <v>2253</v>
      </c>
      <c r="D38" s="52">
        <f t="shared" si="0"/>
        <v>2237.5</v>
      </c>
    </row>
    <row r="39" spans="1:4" ht="12" customHeight="1" x14ac:dyDescent="0.25">
      <c r="A39" s="51" t="str">
        <f>'Pregnant Women Participating'!A39</f>
        <v>Michigan</v>
      </c>
      <c r="B39" s="53">
        <v>5259</v>
      </c>
      <c r="C39" s="53">
        <v>5229</v>
      </c>
      <c r="D39" s="52">
        <f t="shared" si="0"/>
        <v>5244</v>
      </c>
    </row>
    <row r="40" spans="1:4" ht="12" customHeight="1" x14ac:dyDescent="0.25">
      <c r="A40" s="51" t="str">
        <f>'Pregnant Women Participating'!A40</f>
        <v>Minnesota</v>
      </c>
      <c r="B40" s="53">
        <v>5238</v>
      </c>
      <c r="C40" s="53">
        <v>5247</v>
      </c>
      <c r="D40" s="52">
        <f t="shared" si="0"/>
        <v>5242.5</v>
      </c>
    </row>
    <row r="41" spans="1:4" ht="12" customHeight="1" x14ac:dyDescent="0.25">
      <c r="A41" s="51" t="str">
        <f>'Pregnant Women Participating'!A41</f>
        <v>Ohio</v>
      </c>
      <c r="B41" s="53">
        <v>8959</v>
      </c>
      <c r="C41" s="53">
        <v>8831</v>
      </c>
      <c r="D41" s="52">
        <f t="shared" si="0"/>
        <v>8895</v>
      </c>
    </row>
    <row r="42" spans="1:4" ht="12" customHeight="1" x14ac:dyDescent="0.25">
      <c r="A42" s="51" t="str">
        <f>'Pregnant Women Participating'!A42</f>
        <v>Wisconsin</v>
      </c>
      <c r="B42" s="53">
        <v>3485</v>
      </c>
      <c r="C42" s="53">
        <v>3473</v>
      </c>
      <c r="D42" s="52">
        <f t="shared" si="0"/>
        <v>3479</v>
      </c>
    </row>
    <row r="43" spans="1:4" s="57" customFormat="1" ht="24.75" customHeight="1" x14ac:dyDescent="0.25">
      <c r="A43" s="54" t="str">
        <f>'Pregnant Women Participating'!A43</f>
        <v>Midwest Region</v>
      </c>
      <c r="B43" s="56">
        <v>43454</v>
      </c>
      <c r="C43" s="56">
        <v>43116</v>
      </c>
      <c r="D43" s="55">
        <f t="shared" si="0"/>
        <v>43285</v>
      </c>
    </row>
    <row r="44" spans="1:4" ht="12" customHeight="1" x14ac:dyDescent="0.25">
      <c r="A44" s="51" t="str">
        <f>'Pregnant Women Participating'!A44</f>
        <v>Arizona</v>
      </c>
      <c r="B44" s="53">
        <v>8167</v>
      </c>
      <c r="C44" s="53">
        <v>8102</v>
      </c>
      <c r="D44" s="52">
        <f t="shared" si="0"/>
        <v>8134.5</v>
      </c>
    </row>
    <row r="45" spans="1:4" ht="12" customHeight="1" x14ac:dyDescent="0.25">
      <c r="A45" s="51" t="str">
        <f>'Pregnant Women Participating'!A45</f>
        <v>Arkansas</v>
      </c>
      <c r="B45" s="53">
        <v>1523</v>
      </c>
      <c r="C45" s="53">
        <v>1499</v>
      </c>
      <c r="D45" s="52">
        <f t="shared" si="0"/>
        <v>1511</v>
      </c>
    </row>
    <row r="46" spans="1:4" ht="12" customHeight="1" x14ac:dyDescent="0.25">
      <c r="A46" s="51" t="str">
        <f>'Pregnant Women Participating'!A46</f>
        <v>Louisiana</v>
      </c>
      <c r="B46" s="53">
        <v>4577</v>
      </c>
      <c r="C46" s="53">
        <v>4581</v>
      </c>
      <c r="D46" s="52">
        <f t="shared" si="0"/>
        <v>4579</v>
      </c>
    </row>
    <row r="47" spans="1:4" ht="12" customHeight="1" x14ac:dyDescent="0.25">
      <c r="A47" s="51" t="str">
        <f>'Pregnant Women Participating'!A47</f>
        <v>New Mexico</v>
      </c>
      <c r="B47" s="53">
        <v>2176</v>
      </c>
      <c r="C47" s="53">
        <v>2098</v>
      </c>
      <c r="D47" s="52">
        <f t="shared" si="0"/>
        <v>2137</v>
      </c>
    </row>
    <row r="48" spans="1:4" ht="12" customHeight="1" x14ac:dyDescent="0.25">
      <c r="A48" s="51" t="str">
        <f>'Pregnant Women Participating'!A48</f>
        <v>Oklahoma</v>
      </c>
      <c r="B48" s="53">
        <v>3084</v>
      </c>
      <c r="C48" s="53">
        <v>3134</v>
      </c>
      <c r="D48" s="52">
        <f t="shared" si="0"/>
        <v>3109</v>
      </c>
    </row>
    <row r="49" spans="1:4" ht="12" customHeight="1" x14ac:dyDescent="0.25">
      <c r="A49" s="51" t="str">
        <f>'Pregnant Women Participating'!A49</f>
        <v>Texas</v>
      </c>
      <c r="B49" s="53">
        <v>87146</v>
      </c>
      <c r="C49" s="53">
        <v>86494</v>
      </c>
      <c r="D49" s="52">
        <f t="shared" si="0"/>
        <v>86820</v>
      </c>
    </row>
    <row r="50" spans="1:4" ht="12" customHeight="1" x14ac:dyDescent="0.25">
      <c r="A50" s="51" t="str">
        <f>'Pregnant Women Participating'!A50</f>
        <v>Utah</v>
      </c>
      <c r="B50" s="53">
        <v>2100</v>
      </c>
      <c r="C50" s="53">
        <v>2030</v>
      </c>
      <c r="D50" s="52">
        <f t="shared" si="0"/>
        <v>2065</v>
      </c>
    </row>
    <row r="51" spans="1:4" ht="12" customHeight="1" x14ac:dyDescent="0.25">
      <c r="A51" s="51" t="str">
        <f>'Pregnant Women Participating'!A51</f>
        <v>Inter-Tribal Council, AZ</v>
      </c>
      <c r="B51" s="53">
        <v>233</v>
      </c>
      <c r="C51" s="53">
        <v>218</v>
      </c>
      <c r="D51" s="52">
        <f t="shared" si="0"/>
        <v>225.5</v>
      </c>
    </row>
    <row r="52" spans="1:4" ht="12" customHeight="1" x14ac:dyDescent="0.25">
      <c r="A52" s="51" t="str">
        <f>'Pregnant Women Participating'!A52</f>
        <v>Navajo Nation, AZ</v>
      </c>
      <c r="B52" s="53">
        <v>211</v>
      </c>
      <c r="C52" s="53">
        <v>197</v>
      </c>
      <c r="D52" s="52">
        <f t="shared" si="0"/>
        <v>204</v>
      </c>
    </row>
    <row r="53" spans="1:4" ht="12" customHeight="1" x14ac:dyDescent="0.25">
      <c r="A53" s="51" t="str">
        <f>'Pregnant Women Participating'!A53</f>
        <v>Acoma, Canoncito &amp; Laguna, NM</v>
      </c>
      <c r="B53" s="53">
        <v>16</v>
      </c>
      <c r="C53" s="53">
        <v>12</v>
      </c>
      <c r="D53" s="52">
        <f t="shared" si="0"/>
        <v>14</v>
      </c>
    </row>
    <row r="54" spans="1:4" ht="12" customHeight="1" x14ac:dyDescent="0.25">
      <c r="A54" s="51" t="str">
        <f>'Pregnant Women Participating'!A54</f>
        <v>Eight Northern Pueblos, NM</v>
      </c>
      <c r="B54" s="53">
        <v>19</v>
      </c>
      <c r="C54" s="53">
        <v>21</v>
      </c>
      <c r="D54" s="52">
        <f t="shared" si="0"/>
        <v>20</v>
      </c>
    </row>
    <row r="55" spans="1:4" ht="12" customHeight="1" x14ac:dyDescent="0.25">
      <c r="A55" s="51" t="str">
        <f>'Pregnant Women Participating'!A55</f>
        <v>Five Sandoval Pueblos, NM</v>
      </c>
      <c r="B55" s="53">
        <v>8</v>
      </c>
      <c r="C55" s="53">
        <v>7</v>
      </c>
      <c r="D55" s="52">
        <f t="shared" si="0"/>
        <v>7.5</v>
      </c>
    </row>
    <row r="56" spans="1:4" ht="12" customHeight="1" x14ac:dyDescent="0.25">
      <c r="A56" s="51" t="str">
        <f>'Pregnant Women Participating'!A56</f>
        <v>Isleta Pueblo, NM</v>
      </c>
      <c r="B56" s="53">
        <v>32</v>
      </c>
      <c r="C56" s="53">
        <v>32</v>
      </c>
      <c r="D56" s="52">
        <f t="shared" si="0"/>
        <v>32</v>
      </c>
    </row>
    <row r="57" spans="1:4" ht="12" customHeight="1" x14ac:dyDescent="0.25">
      <c r="A57" s="51" t="str">
        <f>'Pregnant Women Participating'!A57</f>
        <v>San Felipe Pueblo, NM</v>
      </c>
      <c r="B57" s="53">
        <v>11</v>
      </c>
      <c r="C57" s="53">
        <v>9</v>
      </c>
      <c r="D57" s="52">
        <f t="shared" si="0"/>
        <v>10</v>
      </c>
    </row>
    <row r="58" spans="1:4" ht="12" customHeight="1" x14ac:dyDescent="0.25">
      <c r="A58" s="51" t="str">
        <f>'Pregnant Women Participating'!A58</f>
        <v>Santo Domingo Tribe, NM</v>
      </c>
      <c r="B58" s="53">
        <v>5</v>
      </c>
      <c r="C58" s="53">
        <v>5</v>
      </c>
      <c r="D58" s="52">
        <f t="shared" si="0"/>
        <v>5</v>
      </c>
    </row>
    <row r="59" spans="1:4" ht="12" customHeight="1" x14ac:dyDescent="0.25">
      <c r="A59" s="51" t="str">
        <f>'Pregnant Women Participating'!A59</f>
        <v>Zuni Pueblo, NM</v>
      </c>
      <c r="B59" s="53">
        <v>13</v>
      </c>
      <c r="C59" s="53">
        <v>12</v>
      </c>
      <c r="D59" s="52">
        <f t="shared" si="0"/>
        <v>12.5</v>
      </c>
    </row>
    <row r="60" spans="1:4" ht="12" customHeight="1" x14ac:dyDescent="0.25">
      <c r="A60" s="51" t="str">
        <f>'Pregnant Women Participating'!A60</f>
        <v>Cherokee Nation, OK</v>
      </c>
      <c r="B60" s="53">
        <v>133</v>
      </c>
      <c r="C60" s="53">
        <v>128</v>
      </c>
      <c r="D60" s="52">
        <f t="shared" si="0"/>
        <v>130.5</v>
      </c>
    </row>
    <row r="61" spans="1:4" ht="12" customHeight="1" x14ac:dyDescent="0.25">
      <c r="A61" s="51" t="str">
        <f>'Pregnant Women Participating'!A61</f>
        <v>Chickasaw Nation, OK</v>
      </c>
      <c r="B61" s="53">
        <v>83</v>
      </c>
      <c r="C61" s="53">
        <v>77</v>
      </c>
      <c r="D61" s="52">
        <f t="shared" si="0"/>
        <v>80</v>
      </c>
    </row>
    <row r="62" spans="1:4" ht="12" customHeight="1" x14ac:dyDescent="0.25">
      <c r="A62" s="51" t="str">
        <f>'Pregnant Women Participating'!A62</f>
        <v>Choctaw Nation, OK</v>
      </c>
      <c r="B62" s="53">
        <v>104</v>
      </c>
      <c r="C62" s="53">
        <v>104</v>
      </c>
      <c r="D62" s="52">
        <f t="shared" si="0"/>
        <v>104</v>
      </c>
    </row>
    <row r="63" spans="1:4" ht="12" customHeight="1" x14ac:dyDescent="0.25">
      <c r="A63" s="51" t="str">
        <f>'Pregnant Women Participating'!A63</f>
        <v>Citizen Potawatomi Nation, OK</v>
      </c>
      <c r="B63" s="53">
        <v>55</v>
      </c>
      <c r="C63" s="53">
        <v>57</v>
      </c>
      <c r="D63" s="52">
        <f t="shared" si="0"/>
        <v>56</v>
      </c>
    </row>
    <row r="64" spans="1:4" ht="12" customHeight="1" x14ac:dyDescent="0.25">
      <c r="A64" s="51" t="str">
        <f>'Pregnant Women Participating'!A64</f>
        <v>Inter-Tribal Council, OK</v>
      </c>
      <c r="B64" s="53">
        <v>9</v>
      </c>
      <c r="C64" s="53">
        <v>11</v>
      </c>
      <c r="D64" s="52">
        <f t="shared" si="0"/>
        <v>10</v>
      </c>
    </row>
    <row r="65" spans="1:4" ht="12" customHeight="1" x14ac:dyDescent="0.25">
      <c r="A65" s="51" t="str">
        <f>'Pregnant Women Participating'!A65</f>
        <v>Muscogee Creek Nation, OK</v>
      </c>
      <c r="B65" s="53">
        <v>34</v>
      </c>
      <c r="C65" s="53">
        <v>28</v>
      </c>
      <c r="D65" s="52">
        <f t="shared" si="0"/>
        <v>31</v>
      </c>
    </row>
    <row r="66" spans="1:4" ht="12" customHeight="1" x14ac:dyDescent="0.25">
      <c r="A66" s="51" t="str">
        <f>'Pregnant Women Participating'!A66</f>
        <v>Osage Tribal Council, OK</v>
      </c>
      <c r="B66" s="53">
        <v>163</v>
      </c>
      <c r="C66" s="53">
        <v>143</v>
      </c>
      <c r="D66" s="52">
        <f t="shared" si="0"/>
        <v>153</v>
      </c>
    </row>
    <row r="67" spans="1:4" ht="12" customHeight="1" x14ac:dyDescent="0.25">
      <c r="A67" s="51" t="str">
        <f>'Pregnant Women Participating'!A67</f>
        <v>Otoe-Missouria Tribe, OK</v>
      </c>
      <c r="B67" s="53">
        <v>9</v>
      </c>
      <c r="C67" s="53">
        <v>12</v>
      </c>
      <c r="D67" s="52">
        <f t="shared" si="0"/>
        <v>10.5</v>
      </c>
    </row>
    <row r="68" spans="1:4" ht="12" customHeight="1" x14ac:dyDescent="0.25">
      <c r="A68" s="51" t="str">
        <f>'Pregnant Women Participating'!A68</f>
        <v>Wichita, Caddo &amp; Delaware (WCD), OK</v>
      </c>
      <c r="B68" s="53">
        <v>128</v>
      </c>
      <c r="C68" s="53">
        <v>135</v>
      </c>
      <c r="D68" s="52">
        <f t="shared" si="0"/>
        <v>131.5</v>
      </c>
    </row>
    <row r="69" spans="1:4" s="57" customFormat="1" ht="24.75" customHeight="1" x14ac:dyDescent="0.25">
      <c r="A69" s="54" t="str">
        <f>'Pregnant Women Participating'!A69</f>
        <v>Southwest Region</v>
      </c>
      <c r="B69" s="56">
        <v>110039</v>
      </c>
      <c r="C69" s="56">
        <v>109146</v>
      </c>
      <c r="D69" s="55">
        <f t="shared" si="0"/>
        <v>109592.5</v>
      </c>
    </row>
    <row r="70" spans="1:4" ht="12" customHeight="1" x14ac:dyDescent="0.25">
      <c r="A70" s="51" t="str">
        <f>'Pregnant Women Participating'!A70</f>
        <v>Colorado</v>
      </c>
      <c r="B70" s="52">
        <v>4143</v>
      </c>
      <c r="C70" s="53">
        <v>4127</v>
      </c>
      <c r="D70" s="52">
        <f t="shared" si="0"/>
        <v>4135</v>
      </c>
    </row>
    <row r="71" spans="1:4" ht="12" customHeight="1" x14ac:dyDescent="0.25">
      <c r="A71" s="51" t="str">
        <f>'Pregnant Women Participating'!A71</f>
        <v>Kansas</v>
      </c>
      <c r="B71" s="52">
        <v>1956</v>
      </c>
      <c r="C71" s="53">
        <v>1933</v>
      </c>
      <c r="D71" s="52">
        <f t="shared" si="0"/>
        <v>1944.5</v>
      </c>
    </row>
    <row r="72" spans="1:4" ht="12" customHeight="1" x14ac:dyDescent="0.25">
      <c r="A72" s="51" t="str">
        <f>'Pregnant Women Participating'!A72</f>
        <v>Missouri</v>
      </c>
      <c r="B72" s="52">
        <v>3939</v>
      </c>
      <c r="C72" s="53">
        <v>3839</v>
      </c>
      <c r="D72" s="52">
        <f t="shared" si="0"/>
        <v>3889</v>
      </c>
    </row>
    <row r="73" spans="1:4" ht="12" customHeight="1" x14ac:dyDescent="0.25">
      <c r="A73" s="51" t="str">
        <f>'Pregnant Women Participating'!A73</f>
        <v>Montana</v>
      </c>
      <c r="B73" s="52">
        <v>371</v>
      </c>
      <c r="C73" s="53">
        <v>348</v>
      </c>
      <c r="D73" s="52">
        <f t="shared" si="0"/>
        <v>359.5</v>
      </c>
    </row>
    <row r="74" spans="1:4" ht="12" customHeight="1" x14ac:dyDescent="0.25">
      <c r="A74" s="51" t="str">
        <f>'Pregnant Women Participating'!A74</f>
        <v>Nebraska</v>
      </c>
      <c r="B74" s="52">
        <v>1875</v>
      </c>
      <c r="C74" s="53">
        <v>1830</v>
      </c>
      <c r="D74" s="52">
        <f t="shared" si="0"/>
        <v>1852.5</v>
      </c>
    </row>
    <row r="75" spans="1:4" ht="12" customHeight="1" x14ac:dyDescent="0.25">
      <c r="A75" s="51" t="str">
        <f>'Pregnant Women Participating'!A75</f>
        <v>North Dakota</v>
      </c>
      <c r="B75" s="52">
        <v>322</v>
      </c>
      <c r="C75" s="53">
        <v>301</v>
      </c>
      <c r="D75" s="52">
        <f t="shared" si="0"/>
        <v>311.5</v>
      </c>
    </row>
    <row r="76" spans="1:4" ht="12" customHeight="1" x14ac:dyDescent="0.25">
      <c r="A76" s="51" t="str">
        <f>'Pregnant Women Participating'!A76</f>
        <v>South Dakota</v>
      </c>
      <c r="B76" s="52">
        <v>610</v>
      </c>
      <c r="C76" s="53">
        <v>596</v>
      </c>
      <c r="D76" s="52">
        <f t="shared" si="0"/>
        <v>603</v>
      </c>
    </row>
    <row r="77" spans="1:4" ht="12" customHeight="1" x14ac:dyDescent="0.25">
      <c r="A77" s="51" t="str">
        <f>'Pregnant Women Participating'!A77</f>
        <v>Wyoming</v>
      </c>
      <c r="B77" s="52">
        <v>185</v>
      </c>
      <c r="C77" s="53">
        <v>196</v>
      </c>
      <c r="D77" s="52">
        <f t="shared" si="0"/>
        <v>190.5</v>
      </c>
    </row>
    <row r="78" spans="1:4" ht="12" customHeight="1" x14ac:dyDescent="0.25">
      <c r="A78" s="51" t="str">
        <f>'Pregnant Women Participating'!A78</f>
        <v>Ute Mountain Ute Tribe, CO</v>
      </c>
      <c r="B78" s="52">
        <v>9</v>
      </c>
      <c r="C78" s="53">
        <v>5</v>
      </c>
      <c r="D78" s="52">
        <f t="shared" si="0"/>
        <v>7</v>
      </c>
    </row>
    <row r="79" spans="1:4" ht="12" customHeight="1" x14ac:dyDescent="0.25">
      <c r="A79" s="51" t="str">
        <f>'Pregnant Women Participating'!A79</f>
        <v>Omaha Sioux, NE</v>
      </c>
      <c r="B79" s="52">
        <v>3</v>
      </c>
      <c r="C79" s="53">
        <v>3</v>
      </c>
      <c r="D79" s="52">
        <f t="shared" si="0"/>
        <v>3</v>
      </c>
    </row>
    <row r="80" spans="1:4" ht="12" customHeight="1" x14ac:dyDescent="0.25">
      <c r="A80" s="51" t="str">
        <f>'Pregnant Women Participating'!A80</f>
        <v>Santee Sioux, NE</v>
      </c>
      <c r="B80" s="52"/>
      <c r="C80" s="53">
        <v>0</v>
      </c>
      <c r="D80" s="52" t="str">
        <f t="shared" si="0"/>
        <v>0</v>
      </c>
    </row>
    <row r="81" spans="1:4" ht="12" customHeight="1" x14ac:dyDescent="0.25">
      <c r="A81" s="51" t="str">
        <f>'Pregnant Women Participating'!A81</f>
        <v>Winnebago Tribe, NE</v>
      </c>
      <c r="B81" s="52">
        <v>2</v>
      </c>
      <c r="C81" s="53">
        <v>2</v>
      </c>
      <c r="D81" s="52">
        <f t="shared" si="0"/>
        <v>2</v>
      </c>
    </row>
    <row r="82" spans="1:4" ht="12" customHeight="1" x14ac:dyDescent="0.25">
      <c r="A82" s="51" t="str">
        <f>'Pregnant Women Participating'!A82</f>
        <v>Standing Rock Sioux Tribe, ND</v>
      </c>
      <c r="B82" s="52">
        <v>2</v>
      </c>
      <c r="C82" s="53">
        <v>3</v>
      </c>
      <c r="D82" s="52">
        <f t="shared" si="0"/>
        <v>2.5</v>
      </c>
    </row>
    <row r="83" spans="1:4" ht="12" customHeight="1" x14ac:dyDescent="0.25">
      <c r="A83" s="51" t="str">
        <f>'Pregnant Women Participating'!A83</f>
        <v>Three Affiliated Tribes, ND</v>
      </c>
      <c r="B83" s="52">
        <v>0</v>
      </c>
      <c r="C83" s="53">
        <v>1</v>
      </c>
      <c r="D83" s="52">
        <f t="shared" si="0"/>
        <v>0.5</v>
      </c>
    </row>
    <row r="84" spans="1:4" ht="12" customHeight="1" x14ac:dyDescent="0.25">
      <c r="A84" s="51" t="str">
        <f>'Pregnant Women Participating'!A84</f>
        <v>Cheyenne River Sioux, SD</v>
      </c>
      <c r="B84" s="52">
        <v>5</v>
      </c>
      <c r="C84" s="53">
        <v>6</v>
      </c>
      <c r="D84" s="52">
        <f t="shared" si="0"/>
        <v>5.5</v>
      </c>
    </row>
    <row r="85" spans="1:4" ht="12" customHeight="1" x14ac:dyDescent="0.25">
      <c r="A85" s="51" t="str">
        <f>'Pregnant Women Participating'!A85</f>
        <v>Rosebud Sioux, SD</v>
      </c>
      <c r="B85" s="52">
        <v>27</v>
      </c>
      <c r="C85" s="53">
        <v>28</v>
      </c>
      <c r="D85" s="52">
        <f t="shared" si="0"/>
        <v>27.5</v>
      </c>
    </row>
    <row r="86" spans="1:4" ht="12" customHeight="1" x14ac:dyDescent="0.25">
      <c r="A86" s="51" t="str">
        <f>'Pregnant Women Participating'!A86</f>
        <v>Northern Arapahoe, WY</v>
      </c>
      <c r="B86" s="52">
        <v>7</v>
      </c>
      <c r="C86" s="53">
        <v>9</v>
      </c>
      <c r="D86" s="52">
        <f t="shared" si="0"/>
        <v>8</v>
      </c>
    </row>
    <row r="87" spans="1:4" ht="12" customHeight="1" x14ac:dyDescent="0.25">
      <c r="A87" s="51" t="str">
        <f>'Pregnant Women Participating'!A87</f>
        <v>Shoshone Tribe, WY</v>
      </c>
      <c r="B87" s="52">
        <v>2</v>
      </c>
      <c r="C87" s="53">
        <v>3</v>
      </c>
      <c r="D87" s="52">
        <f t="shared" si="0"/>
        <v>2.5</v>
      </c>
    </row>
    <row r="88" spans="1:4" s="57" customFormat="1" ht="24.75" customHeight="1" x14ac:dyDescent="0.25">
      <c r="A88" s="54" t="str">
        <f>'Pregnant Women Participating'!A88</f>
        <v>Mountain Plains</v>
      </c>
      <c r="B88" s="56">
        <v>13458</v>
      </c>
      <c r="C88" s="56">
        <v>13230</v>
      </c>
      <c r="D88" s="55">
        <f t="shared" si="0"/>
        <v>13344</v>
      </c>
    </row>
    <row r="89" spans="1:4" ht="12" customHeight="1" x14ac:dyDescent="0.25">
      <c r="A89" s="58" t="str">
        <f>'Pregnant Women Participating'!A89</f>
        <v>Alaska</v>
      </c>
      <c r="B89" s="52">
        <v>599</v>
      </c>
      <c r="C89" s="53">
        <v>613</v>
      </c>
      <c r="D89" s="52">
        <f t="shared" si="0"/>
        <v>606</v>
      </c>
    </row>
    <row r="90" spans="1:4" ht="12" customHeight="1" x14ac:dyDescent="0.25">
      <c r="A90" s="58" t="str">
        <f>'Pregnant Women Participating'!A90</f>
        <v>American Samoa</v>
      </c>
      <c r="B90" s="52">
        <v>299</v>
      </c>
      <c r="C90" s="53">
        <v>310</v>
      </c>
      <c r="D90" s="52">
        <f t="shared" si="0"/>
        <v>304.5</v>
      </c>
    </row>
    <row r="91" spans="1:4" ht="12" customHeight="1" x14ac:dyDescent="0.25">
      <c r="A91" s="58" t="str">
        <f>'Pregnant Women Participating'!A91</f>
        <v>California</v>
      </c>
      <c r="B91" s="52">
        <v>45160</v>
      </c>
      <c r="C91" s="53">
        <v>44811</v>
      </c>
      <c r="D91" s="52">
        <f t="shared" si="0"/>
        <v>44985.5</v>
      </c>
    </row>
    <row r="92" spans="1:4" ht="12" customHeight="1" x14ac:dyDescent="0.25">
      <c r="A92" s="58" t="str">
        <f>'Pregnant Women Participating'!A92</f>
        <v>Guam</v>
      </c>
      <c r="B92" s="52">
        <v>382</v>
      </c>
      <c r="C92" s="53">
        <v>379</v>
      </c>
      <c r="D92" s="52">
        <f t="shared" si="0"/>
        <v>380.5</v>
      </c>
    </row>
    <row r="93" spans="1:4" ht="12" customHeight="1" x14ac:dyDescent="0.25">
      <c r="A93" s="58" t="str">
        <f>'Pregnant Women Participating'!A93</f>
        <v>Hawaii</v>
      </c>
      <c r="B93" s="52">
        <v>1115</v>
      </c>
      <c r="C93" s="53">
        <v>1103</v>
      </c>
      <c r="D93" s="52">
        <f t="shared" si="0"/>
        <v>1109</v>
      </c>
    </row>
    <row r="94" spans="1:4" ht="12" customHeight="1" x14ac:dyDescent="0.25">
      <c r="A94" s="58" t="str">
        <f>'Pregnant Women Participating'!A94</f>
        <v>Idaho</v>
      </c>
      <c r="B94" s="52">
        <v>1353</v>
      </c>
      <c r="C94" s="53">
        <v>1338</v>
      </c>
      <c r="D94" s="52">
        <f t="shared" si="0"/>
        <v>1345.5</v>
      </c>
    </row>
    <row r="95" spans="1:4" ht="12" customHeight="1" x14ac:dyDescent="0.25">
      <c r="A95" s="58" t="str">
        <f>'Pregnant Women Participating'!A95</f>
        <v>Nevada</v>
      </c>
      <c r="B95" s="52">
        <v>2661</v>
      </c>
      <c r="C95" s="53">
        <v>2601</v>
      </c>
      <c r="D95" s="52">
        <f t="shared" si="0"/>
        <v>2631</v>
      </c>
    </row>
    <row r="96" spans="1:4" ht="12" customHeight="1" x14ac:dyDescent="0.25">
      <c r="A96" s="58" t="str">
        <f>'Pregnant Women Participating'!A96</f>
        <v>Oregon</v>
      </c>
      <c r="B96" s="52">
        <v>2032</v>
      </c>
      <c r="C96" s="53">
        <v>2083</v>
      </c>
      <c r="D96" s="52">
        <f t="shared" si="0"/>
        <v>2057.5</v>
      </c>
    </row>
    <row r="97" spans="1:4" ht="12" customHeight="1" x14ac:dyDescent="0.25">
      <c r="A97" s="58" t="str">
        <f>'Pregnant Women Participating'!A97</f>
        <v>Washington</v>
      </c>
      <c r="B97" s="52">
        <v>3163</v>
      </c>
      <c r="C97" s="53">
        <v>3074</v>
      </c>
      <c r="D97" s="52">
        <f t="shared" si="0"/>
        <v>3118.5</v>
      </c>
    </row>
    <row r="98" spans="1:4" ht="12" customHeight="1" x14ac:dyDescent="0.25">
      <c r="A98" s="58" t="str">
        <f>'Pregnant Women Participating'!A98</f>
        <v>Northern Marianas</v>
      </c>
      <c r="B98" s="52">
        <v>145</v>
      </c>
      <c r="C98" s="53">
        <v>145</v>
      </c>
      <c r="D98" s="52">
        <f t="shared" si="0"/>
        <v>145</v>
      </c>
    </row>
    <row r="99" spans="1:4" ht="12" customHeight="1" x14ac:dyDescent="0.25">
      <c r="A99" s="58" t="str">
        <f>'Pregnant Women Participating'!A99</f>
        <v>Inter-Tribal Council, NV</v>
      </c>
      <c r="B99" s="52">
        <v>16</v>
      </c>
      <c r="C99" s="53">
        <v>17</v>
      </c>
      <c r="D99" s="52">
        <f t="shared" si="0"/>
        <v>16.5</v>
      </c>
    </row>
    <row r="100" spans="1:4" s="57" customFormat="1" ht="24.75" customHeight="1" x14ac:dyDescent="0.25">
      <c r="A100" s="54" t="str">
        <f>'Pregnant Women Participating'!A100</f>
        <v>Western Region</v>
      </c>
      <c r="B100" s="56">
        <v>56925</v>
      </c>
      <c r="C100" s="56">
        <v>56474</v>
      </c>
      <c r="D100" s="55">
        <f t="shared" si="0"/>
        <v>56699.5</v>
      </c>
    </row>
    <row r="101" spans="1:4" s="62" customFormat="1" ht="16.5" customHeight="1" thickBot="1" x14ac:dyDescent="0.3">
      <c r="A101" s="59" t="str">
        <f>'Pregnant Women Participating'!A101</f>
        <v>TOTAL</v>
      </c>
      <c r="B101" s="60">
        <v>385166</v>
      </c>
      <c r="C101" s="61">
        <v>376933</v>
      </c>
      <c r="D101" s="60">
        <f t="shared" si="0"/>
        <v>381049.5</v>
      </c>
    </row>
    <row r="102" spans="1:4" ht="12.75" customHeight="1" thickTop="1" x14ac:dyDescent="0.25">
      <c r="A102" s="63"/>
    </row>
    <row r="103" spans="1:4" x14ac:dyDescent="0.25">
      <c r="A103" s="63"/>
    </row>
    <row r="104" spans="1:4" s="64" customFormat="1" ht="13" x14ac:dyDescent="0.3">
      <c r="A104" s="43" t="s">
        <v>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D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3" width="11.6328125" style="3" customWidth="1"/>
    <col min="4" max="4" width="13.6328125" style="3" customWidth="1"/>
    <col min="5" max="16384" width="9.08984375" style="3"/>
  </cols>
  <sheetData>
    <row r="1" spans="1:4" ht="12" customHeight="1" x14ac:dyDescent="0.3">
      <c r="A1" s="10" t="s">
        <v>11</v>
      </c>
      <c r="B1" s="2"/>
      <c r="C1" s="2"/>
    </row>
    <row r="2" spans="1:4" ht="12" customHeight="1" x14ac:dyDescent="0.3">
      <c r="A2" s="10" t="str">
        <f>'Pregnant Women Participating'!A2</f>
        <v>FISCAL YEAR 2025</v>
      </c>
      <c r="B2" s="2"/>
      <c r="C2" s="2"/>
    </row>
    <row r="3" spans="1:4" ht="12" customHeight="1" x14ac:dyDescent="0.25">
      <c r="A3" s="1" t="str">
        <f>'Pregnant Women Participating'!A3</f>
        <v>Data as of February 14, 2025</v>
      </c>
      <c r="B3" s="2"/>
      <c r="C3" s="2"/>
    </row>
    <row r="4" spans="1:4" ht="12" customHeight="1" x14ac:dyDescent="0.25">
      <c r="A4" s="2"/>
      <c r="B4" s="2"/>
      <c r="C4" s="2"/>
    </row>
    <row r="5" spans="1:4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2" t="s">
        <v>12</v>
      </c>
    </row>
    <row r="6" spans="1:4" ht="12" customHeight="1" x14ac:dyDescent="0.25">
      <c r="A6" s="7" t="str">
        <f>'Pregnant Women Participating'!A6</f>
        <v>Connecticut</v>
      </c>
      <c r="B6" s="13">
        <v>4537</v>
      </c>
      <c r="C6" s="4">
        <v>4564</v>
      </c>
      <c r="D6" s="13">
        <f t="shared" ref="D6:D14" si="0">IF(SUM(B6:C6)&gt;0,AVERAGE(B6:C6)," ")</f>
        <v>4550.5</v>
      </c>
    </row>
    <row r="7" spans="1:4" ht="12" customHeight="1" x14ac:dyDescent="0.25">
      <c r="A7" s="7" t="str">
        <f>'Pregnant Women Participating'!A7</f>
        <v>Maine</v>
      </c>
      <c r="B7" s="13">
        <v>1710</v>
      </c>
      <c r="C7" s="4">
        <v>1680</v>
      </c>
      <c r="D7" s="13">
        <f t="shared" si="0"/>
        <v>1695</v>
      </c>
    </row>
    <row r="8" spans="1:4" ht="12" customHeight="1" x14ac:dyDescent="0.25">
      <c r="A8" s="7" t="str">
        <f>'Pregnant Women Participating'!A8</f>
        <v>Massachusetts</v>
      </c>
      <c r="B8" s="13">
        <v>11416</v>
      </c>
      <c r="C8" s="4">
        <v>11354</v>
      </c>
      <c r="D8" s="13">
        <f t="shared" si="0"/>
        <v>11385</v>
      </c>
    </row>
    <row r="9" spans="1:4" ht="12" customHeight="1" x14ac:dyDescent="0.25">
      <c r="A9" s="7" t="str">
        <f>'Pregnant Women Participating'!A9</f>
        <v>New Hampshire</v>
      </c>
      <c r="B9" s="13">
        <v>983</v>
      </c>
      <c r="C9" s="4">
        <v>969</v>
      </c>
      <c r="D9" s="13">
        <f t="shared" si="0"/>
        <v>976</v>
      </c>
    </row>
    <row r="10" spans="1:4" ht="12" customHeight="1" x14ac:dyDescent="0.25">
      <c r="A10" s="7" t="str">
        <f>'Pregnant Women Participating'!A10</f>
        <v>New York</v>
      </c>
      <c r="B10" s="13">
        <v>50242</v>
      </c>
      <c r="C10" s="4">
        <v>50141</v>
      </c>
      <c r="D10" s="13">
        <f t="shared" si="0"/>
        <v>50191.5</v>
      </c>
    </row>
    <row r="11" spans="1:4" ht="12" customHeight="1" x14ac:dyDescent="0.25">
      <c r="A11" s="7" t="str">
        <f>'Pregnant Women Participating'!A11</f>
        <v>Rhode Island</v>
      </c>
      <c r="B11" s="13">
        <v>1337</v>
      </c>
      <c r="C11" s="4">
        <v>1327</v>
      </c>
      <c r="D11" s="13">
        <f t="shared" si="0"/>
        <v>1332</v>
      </c>
    </row>
    <row r="12" spans="1:4" ht="12" customHeight="1" x14ac:dyDescent="0.25">
      <c r="A12" s="7" t="str">
        <f>'Pregnant Women Participating'!A12</f>
        <v>Vermont</v>
      </c>
      <c r="B12" s="13">
        <v>1068</v>
      </c>
      <c r="C12" s="4">
        <v>1064</v>
      </c>
      <c r="D12" s="13">
        <f t="shared" si="0"/>
        <v>1066</v>
      </c>
    </row>
    <row r="13" spans="1:4" ht="12" customHeight="1" x14ac:dyDescent="0.25">
      <c r="A13" s="7" t="str">
        <f>'Pregnant Women Participating'!A13</f>
        <v>Virgin Islands</v>
      </c>
      <c r="B13" s="13">
        <v>364</v>
      </c>
      <c r="C13" s="4">
        <v>366</v>
      </c>
      <c r="D13" s="13">
        <f t="shared" si="0"/>
        <v>365</v>
      </c>
    </row>
    <row r="14" spans="1:4" ht="12" customHeight="1" x14ac:dyDescent="0.25">
      <c r="A14" s="7" t="str">
        <f>'Pregnant Women Participating'!A14</f>
        <v>Pleasant Point, ME</v>
      </c>
      <c r="B14" s="13">
        <v>3</v>
      </c>
      <c r="C14" s="4">
        <v>2</v>
      </c>
      <c r="D14" s="13">
        <f t="shared" si="0"/>
        <v>2.5</v>
      </c>
    </row>
    <row r="15" spans="1:4" s="17" customFormat="1" ht="24.75" customHeight="1" x14ac:dyDescent="0.25">
      <c r="A15" s="14" t="str">
        <f>'Pregnant Women Participating'!A15</f>
        <v>Northeast Region</v>
      </c>
      <c r="B15" s="16">
        <v>71660</v>
      </c>
      <c r="C15" s="15">
        <v>71467</v>
      </c>
      <c r="D15" s="16">
        <f t="shared" ref="D15:D101" si="1">IF(SUM(B15:C15)&gt;0,AVERAGE(B15:C15)," ")</f>
        <v>71563.5</v>
      </c>
    </row>
    <row r="16" spans="1:4" ht="12" customHeight="1" x14ac:dyDescent="0.25">
      <c r="A16" s="7" t="str">
        <f>'Pregnant Women Participating'!A16</f>
        <v>Delaware</v>
      </c>
      <c r="B16" s="4">
        <v>1967</v>
      </c>
      <c r="C16" s="4">
        <v>1956</v>
      </c>
      <c r="D16" s="13">
        <f t="shared" si="1"/>
        <v>1961.5</v>
      </c>
    </row>
    <row r="17" spans="1:4" ht="12" customHeight="1" x14ac:dyDescent="0.25">
      <c r="A17" s="7" t="str">
        <f>'Pregnant Women Participating'!A17</f>
        <v>District of Columbia</v>
      </c>
      <c r="B17" s="4">
        <v>1547</v>
      </c>
      <c r="C17" s="4">
        <v>1506</v>
      </c>
      <c r="D17" s="13">
        <f t="shared" si="1"/>
        <v>1526.5</v>
      </c>
    </row>
    <row r="18" spans="1:4" ht="12" customHeight="1" x14ac:dyDescent="0.25">
      <c r="A18" s="7" t="str">
        <f>'Pregnant Women Participating'!A18</f>
        <v>Maryland</v>
      </c>
      <c r="B18" s="4">
        <v>12474</v>
      </c>
      <c r="C18" s="4">
        <v>12500</v>
      </c>
      <c r="D18" s="13">
        <f t="shared" si="1"/>
        <v>12487</v>
      </c>
    </row>
    <row r="19" spans="1:4" ht="12" customHeight="1" x14ac:dyDescent="0.25">
      <c r="A19" s="7" t="str">
        <f>'Pregnant Women Participating'!A19</f>
        <v>New Jersey</v>
      </c>
      <c r="B19" s="4">
        <v>18245</v>
      </c>
      <c r="C19" s="4">
        <v>18196</v>
      </c>
      <c r="D19" s="13">
        <f t="shared" si="1"/>
        <v>18220.5</v>
      </c>
    </row>
    <row r="20" spans="1:4" ht="12" customHeight="1" x14ac:dyDescent="0.25">
      <c r="A20" s="7" t="str">
        <f>'Pregnant Women Participating'!A20</f>
        <v>Pennsylvania</v>
      </c>
      <c r="B20" s="4">
        <v>11938</v>
      </c>
      <c r="C20" s="4">
        <v>11696</v>
      </c>
      <c r="D20" s="13">
        <f t="shared" si="1"/>
        <v>11817</v>
      </c>
    </row>
    <row r="21" spans="1:4" ht="12" customHeight="1" x14ac:dyDescent="0.25">
      <c r="A21" s="7" t="str">
        <f>'Pregnant Women Participating'!A21</f>
        <v>Puerto Rico</v>
      </c>
      <c r="B21" s="4">
        <v>5318</v>
      </c>
      <c r="C21" s="4">
        <v>5083</v>
      </c>
      <c r="D21" s="13">
        <f t="shared" si="1"/>
        <v>5200.5</v>
      </c>
    </row>
    <row r="22" spans="1:4" ht="12" customHeight="1" x14ac:dyDescent="0.25">
      <c r="A22" s="7" t="str">
        <f>'Pregnant Women Participating'!A22</f>
        <v>Virginia</v>
      </c>
      <c r="B22" s="4">
        <v>8468</v>
      </c>
      <c r="C22" s="4">
        <v>8288</v>
      </c>
      <c r="D22" s="13">
        <f t="shared" si="1"/>
        <v>8378</v>
      </c>
    </row>
    <row r="23" spans="1:4" ht="12" customHeight="1" x14ac:dyDescent="0.25">
      <c r="A23" s="7" t="str">
        <f>'Pregnant Women Participating'!A23</f>
        <v>West Virginia</v>
      </c>
      <c r="B23" s="4">
        <v>1887</v>
      </c>
      <c r="C23" s="4">
        <v>1857</v>
      </c>
      <c r="D23" s="13">
        <f t="shared" si="1"/>
        <v>1872</v>
      </c>
    </row>
    <row r="24" spans="1:4" s="17" customFormat="1" ht="24.75" customHeight="1" x14ac:dyDescent="0.25">
      <c r="A24" s="14" t="str">
        <f>'Pregnant Women Participating'!A24</f>
        <v>Mid-Atlantic Region</v>
      </c>
      <c r="B24" s="15">
        <v>61844</v>
      </c>
      <c r="C24" s="15">
        <v>61082</v>
      </c>
      <c r="D24" s="16">
        <f t="shared" si="1"/>
        <v>61463</v>
      </c>
    </row>
    <row r="25" spans="1:4" ht="12" customHeight="1" x14ac:dyDescent="0.25">
      <c r="A25" s="7" t="str">
        <f>'Pregnant Women Participating'!A25</f>
        <v>Alabama</v>
      </c>
      <c r="B25" s="4">
        <v>5043</v>
      </c>
      <c r="C25" s="4">
        <v>5004</v>
      </c>
      <c r="D25" s="13">
        <f t="shared" si="1"/>
        <v>5023.5</v>
      </c>
    </row>
    <row r="26" spans="1:4" ht="12" customHeight="1" x14ac:dyDescent="0.25">
      <c r="A26" s="7" t="str">
        <f>'Pregnant Women Participating'!A26</f>
        <v>Florida</v>
      </c>
      <c r="B26" s="4">
        <v>43549</v>
      </c>
      <c r="C26" s="4">
        <v>41146</v>
      </c>
      <c r="D26" s="13">
        <f t="shared" si="1"/>
        <v>42347.5</v>
      </c>
    </row>
    <row r="27" spans="1:4" ht="12" customHeight="1" x14ac:dyDescent="0.25">
      <c r="A27" s="7" t="str">
        <f>'Pregnant Women Participating'!A27</f>
        <v>Georgia</v>
      </c>
      <c r="B27" s="4">
        <v>18947</v>
      </c>
      <c r="C27" s="4">
        <v>19135</v>
      </c>
      <c r="D27" s="13">
        <f t="shared" si="1"/>
        <v>19041</v>
      </c>
    </row>
    <row r="28" spans="1:4" ht="12" customHeight="1" x14ac:dyDescent="0.25">
      <c r="A28" s="7" t="str">
        <f>'Pregnant Women Participating'!A28</f>
        <v>Kentucky</v>
      </c>
      <c r="B28" s="4">
        <v>6897</v>
      </c>
      <c r="C28" s="4">
        <v>6875</v>
      </c>
      <c r="D28" s="13">
        <f t="shared" si="1"/>
        <v>6886</v>
      </c>
    </row>
    <row r="29" spans="1:4" ht="12" customHeight="1" x14ac:dyDescent="0.25">
      <c r="A29" s="7" t="str">
        <f>'Pregnant Women Participating'!A29</f>
        <v>Mississippi</v>
      </c>
      <c r="B29" s="4">
        <v>3641</v>
      </c>
      <c r="C29" s="4">
        <v>3575</v>
      </c>
      <c r="D29" s="13">
        <f t="shared" si="1"/>
        <v>3608</v>
      </c>
    </row>
    <row r="30" spans="1:4" ht="12" customHeight="1" x14ac:dyDescent="0.25">
      <c r="A30" s="7" t="str">
        <f>'Pregnant Women Participating'!A30</f>
        <v>North Carolina</v>
      </c>
      <c r="B30" s="4">
        <v>22708</v>
      </c>
      <c r="C30" s="4">
        <v>22677</v>
      </c>
      <c r="D30" s="13">
        <f t="shared" si="1"/>
        <v>22692.5</v>
      </c>
    </row>
    <row r="31" spans="1:4" ht="12" customHeight="1" x14ac:dyDescent="0.25">
      <c r="A31" s="7" t="str">
        <f>'Pregnant Women Participating'!A31</f>
        <v>South Carolina</v>
      </c>
      <c r="B31" s="4">
        <v>7107</v>
      </c>
      <c r="C31" s="4">
        <v>0</v>
      </c>
      <c r="D31" s="13">
        <f t="shared" si="1"/>
        <v>3553.5</v>
      </c>
    </row>
    <row r="32" spans="1:4" ht="12" customHeight="1" x14ac:dyDescent="0.25">
      <c r="A32" s="7" t="str">
        <f>'Pregnant Women Participating'!A32</f>
        <v>Tennessee</v>
      </c>
      <c r="B32" s="4">
        <v>12386</v>
      </c>
      <c r="C32" s="4">
        <v>12360</v>
      </c>
      <c r="D32" s="13">
        <f t="shared" si="1"/>
        <v>12373</v>
      </c>
    </row>
    <row r="33" spans="1:4" ht="12" customHeight="1" x14ac:dyDescent="0.25">
      <c r="A33" s="7" t="str">
        <f>'Pregnant Women Participating'!A33</f>
        <v>Choctaw Indians, MS</v>
      </c>
      <c r="B33" s="4">
        <v>21</v>
      </c>
      <c r="C33" s="4">
        <v>27</v>
      </c>
      <c r="D33" s="13">
        <f t="shared" si="1"/>
        <v>24</v>
      </c>
    </row>
    <row r="34" spans="1:4" ht="12" customHeight="1" x14ac:dyDescent="0.25">
      <c r="A34" s="7" t="str">
        <f>'Pregnant Women Participating'!A34</f>
        <v>Eastern Cherokee, NC</v>
      </c>
      <c r="B34" s="4">
        <v>45</v>
      </c>
      <c r="C34" s="4">
        <v>50</v>
      </c>
      <c r="D34" s="13">
        <f t="shared" si="1"/>
        <v>47.5</v>
      </c>
    </row>
    <row r="35" spans="1:4" s="17" customFormat="1" ht="24.75" customHeight="1" x14ac:dyDescent="0.25">
      <c r="A35" s="14" t="str">
        <f>'Pregnant Women Participating'!A35</f>
        <v>Southeast Region</v>
      </c>
      <c r="B35" s="15">
        <v>120344</v>
      </c>
      <c r="C35" s="15">
        <v>110849</v>
      </c>
      <c r="D35" s="16">
        <f t="shared" si="1"/>
        <v>115596.5</v>
      </c>
    </row>
    <row r="36" spans="1:4" ht="12" customHeight="1" x14ac:dyDescent="0.25">
      <c r="A36" s="7" t="str">
        <f>'Pregnant Women Participating'!A36</f>
        <v>Illinois</v>
      </c>
      <c r="B36" s="4">
        <v>15682</v>
      </c>
      <c r="C36" s="4">
        <v>15668</v>
      </c>
      <c r="D36" s="13">
        <f t="shared" si="1"/>
        <v>15675</v>
      </c>
    </row>
    <row r="37" spans="1:4" ht="12" customHeight="1" x14ac:dyDescent="0.25">
      <c r="A37" s="7" t="str">
        <f>'Pregnant Women Participating'!A37</f>
        <v>Indiana</v>
      </c>
      <c r="B37" s="4">
        <v>14092</v>
      </c>
      <c r="C37" s="4">
        <v>13877</v>
      </c>
      <c r="D37" s="13">
        <f t="shared" si="1"/>
        <v>13984.5</v>
      </c>
    </row>
    <row r="38" spans="1:4" ht="12" customHeight="1" x14ac:dyDescent="0.25">
      <c r="A38" s="7" t="str">
        <f>'Pregnant Women Participating'!A38</f>
        <v>Iowa</v>
      </c>
      <c r="B38" s="4">
        <v>4791</v>
      </c>
      <c r="C38" s="4">
        <v>4769</v>
      </c>
      <c r="D38" s="13">
        <f t="shared" si="1"/>
        <v>4780</v>
      </c>
    </row>
    <row r="39" spans="1:4" ht="12" customHeight="1" x14ac:dyDescent="0.25">
      <c r="A39" s="7" t="str">
        <f>'Pregnant Women Participating'!A39</f>
        <v>Michigan</v>
      </c>
      <c r="B39" s="4">
        <v>12174</v>
      </c>
      <c r="C39" s="4">
        <v>12164</v>
      </c>
      <c r="D39" s="13">
        <f t="shared" si="1"/>
        <v>12169</v>
      </c>
    </row>
    <row r="40" spans="1:4" ht="12" customHeight="1" x14ac:dyDescent="0.25">
      <c r="A40" s="7" t="str">
        <f>'Pregnant Women Participating'!A40</f>
        <v>Minnesota</v>
      </c>
      <c r="B40" s="4">
        <v>9855</v>
      </c>
      <c r="C40" s="4">
        <v>9823</v>
      </c>
      <c r="D40" s="13">
        <f t="shared" si="1"/>
        <v>9839</v>
      </c>
    </row>
    <row r="41" spans="1:4" ht="12" customHeight="1" x14ac:dyDescent="0.25">
      <c r="A41" s="7" t="str">
        <f>'Pregnant Women Participating'!A41</f>
        <v>Ohio</v>
      </c>
      <c r="B41" s="4">
        <v>15509</v>
      </c>
      <c r="C41" s="4">
        <v>15380</v>
      </c>
      <c r="D41" s="13">
        <f t="shared" si="1"/>
        <v>15444.5</v>
      </c>
    </row>
    <row r="42" spans="1:4" ht="12" customHeight="1" x14ac:dyDescent="0.25">
      <c r="A42" s="7" t="str">
        <f>'Pregnant Women Participating'!A42</f>
        <v>Wisconsin</v>
      </c>
      <c r="B42" s="4">
        <v>7457</v>
      </c>
      <c r="C42" s="4">
        <v>7316</v>
      </c>
      <c r="D42" s="13">
        <f t="shared" si="1"/>
        <v>7386.5</v>
      </c>
    </row>
    <row r="43" spans="1:4" s="17" customFormat="1" ht="24.75" customHeight="1" x14ac:dyDescent="0.25">
      <c r="A43" s="14" t="str">
        <f>'Pregnant Women Participating'!A43</f>
        <v>Midwest Region</v>
      </c>
      <c r="B43" s="15">
        <v>79560</v>
      </c>
      <c r="C43" s="15">
        <v>78997</v>
      </c>
      <c r="D43" s="16">
        <f t="shared" si="1"/>
        <v>79278.5</v>
      </c>
    </row>
    <row r="44" spans="1:4" ht="12" customHeight="1" x14ac:dyDescent="0.25">
      <c r="A44" s="7" t="str">
        <f>'Pregnant Women Participating'!A44</f>
        <v>Arizona</v>
      </c>
      <c r="B44" s="4">
        <v>12891</v>
      </c>
      <c r="C44" s="4">
        <v>12791</v>
      </c>
      <c r="D44" s="13">
        <f t="shared" si="1"/>
        <v>12841</v>
      </c>
    </row>
    <row r="45" spans="1:4" ht="12" customHeight="1" x14ac:dyDescent="0.25">
      <c r="A45" s="7" t="str">
        <f>'Pregnant Women Participating'!A45</f>
        <v>Arkansas</v>
      </c>
      <c r="B45" s="4">
        <v>3727</v>
      </c>
      <c r="C45" s="4">
        <v>3650</v>
      </c>
      <c r="D45" s="13">
        <f t="shared" si="1"/>
        <v>3688.5</v>
      </c>
    </row>
    <row r="46" spans="1:4" ht="12" customHeight="1" x14ac:dyDescent="0.25">
      <c r="A46" s="7" t="str">
        <f>'Pregnant Women Participating'!A46</f>
        <v>Louisiana</v>
      </c>
      <c r="B46" s="4">
        <v>7156</v>
      </c>
      <c r="C46" s="4">
        <v>7072</v>
      </c>
      <c r="D46" s="13">
        <f t="shared" si="1"/>
        <v>7114</v>
      </c>
    </row>
    <row r="47" spans="1:4" ht="12" customHeight="1" x14ac:dyDescent="0.25">
      <c r="A47" s="7" t="str">
        <f>'Pregnant Women Participating'!A47</f>
        <v>New Mexico</v>
      </c>
      <c r="B47" s="4">
        <v>4429</v>
      </c>
      <c r="C47" s="4">
        <v>4337</v>
      </c>
      <c r="D47" s="13">
        <f t="shared" si="1"/>
        <v>4383</v>
      </c>
    </row>
    <row r="48" spans="1:4" ht="12" customHeight="1" x14ac:dyDescent="0.25">
      <c r="A48" s="7" t="str">
        <f>'Pregnant Women Participating'!A48</f>
        <v>Oklahoma</v>
      </c>
      <c r="B48" s="4">
        <v>6379</v>
      </c>
      <c r="C48" s="4">
        <v>6414</v>
      </c>
      <c r="D48" s="13">
        <f t="shared" si="1"/>
        <v>6396.5</v>
      </c>
    </row>
    <row r="49" spans="1:4" ht="12" customHeight="1" x14ac:dyDescent="0.25">
      <c r="A49" s="7" t="str">
        <f>'Pregnant Women Participating'!A49</f>
        <v>Texas</v>
      </c>
      <c r="B49" s="4">
        <v>110214</v>
      </c>
      <c r="C49" s="4">
        <v>109160</v>
      </c>
      <c r="D49" s="13">
        <f t="shared" si="1"/>
        <v>109687</v>
      </c>
    </row>
    <row r="50" spans="1:4" ht="12" customHeight="1" x14ac:dyDescent="0.25">
      <c r="A50" s="7" t="str">
        <f>'Pregnant Women Participating'!A50</f>
        <v>Utah</v>
      </c>
      <c r="B50" s="4">
        <v>5541</v>
      </c>
      <c r="C50" s="4">
        <v>5483</v>
      </c>
      <c r="D50" s="13">
        <f t="shared" si="1"/>
        <v>5512</v>
      </c>
    </row>
    <row r="51" spans="1:4" ht="12" customHeight="1" x14ac:dyDescent="0.25">
      <c r="A51" s="7" t="str">
        <f>'Pregnant Women Participating'!A51</f>
        <v>Inter-Tribal Council, AZ</v>
      </c>
      <c r="B51" s="4">
        <v>410</v>
      </c>
      <c r="C51" s="4">
        <v>389</v>
      </c>
      <c r="D51" s="13">
        <f t="shared" si="1"/>
        <v>399.5</v>
      </c>
    </row>
    <row r="52" spans="1:4" ht="12" customHeight="1" x14ac:dyDescent="0.25">
      <c r="A52" s="7" t="str">
        <f>'Pregnant Women Participating'!A52</f>
        <v>Navajo Nation, AZ</v>
      </c>
      <c r="B52" s="4">
        <v>393</v>
      </c>
      <c r="C52" s="4">
        <v>374</v>
      </c>
      <c r="D52" s="13">
        <f t="shared" si="1"/>
        <v>383.5</v>
      </c>
    </row>
    <row r="53" spans="1:4" ht="12" customHeight="1" x14ac:dyDescent="0.25">
      <c r="A53" s="7" t="str">
        <f>'Pregnant Women Participating'!A53</f>
        <v>Acoma, Canoncito &amp; Laguna, NM</v>
      </c>
      <c r="B53" s="4">
        <v>32</v>
      </c>
      <c r="C53" s="4">
        <v>30</v>
      </c>
      <c r="D53" s="13">
        <f t="shared" si="1"/>
        <v>31</v>
      </c>
    </row>
    <row r="54" spans="1:4" ht="12" customHeight="1" x14ac:dyDescent="0.25">
      <c r="A54" s="7" t="str">
        <f>'Pregnant Women Participating'!A54</f>
        <v>Eight Northern Pueblos, NM</v>
      </c>
      <c r="B54" s="4">
        <v>32</v>
      </c>
      <c r="C54" s="4">
        <v>35</v>
      </c>
      <c r="D54" s="13">
        <f t="shared" si="1"/>
        <v>33.5</v>
      </c>
    </row>
    <row r="55" spans="1:4" ht="12" customHeight="1" x14ac:dyDescent="0.25">
      <c r="A55" s="7" t="str">
        <f>'Pregnant Women Participating'!A55</f>
        <v>Five Sandoval Pueblos, NM</v>
      </c>
      <c r="B55" s="4">
        <v>12</v>
      </c>
      <c r="C55" s="4">
        <v>11</v>
      </c>
      <c r="D55" s="13">
        <f t="shared" si="1"/>
        <v>11.5</v>
      </c>
    </row>
    <row r="56" spans="1:4" ht="12" customHeight="1" x14ac:dyDescent="0.25">
      <c r="A56" s="7" t="str">
        <f>'Pregnant Women Participating'!A56</f>
        <v>Isleta Pueblo, NM</v>
      </c>
      <c r="B56" s="4">
        <v>78</v>
      </c>
      <c r="C56" s="4">
        <v>71</v>
      </c>
      <c r="D56" s="13">
        <f t="shared" si="1"/>
        <v>74.5</v>
      </c>
    </row>
    <row r="57" spans="1:4" ht="12" customHeight="1" x14ac:dyDescent="0.25">
      <c r="A57" s="7" t="str">
        <f>'Pregnant Women Participating'!A57</f>
        <v>San Felipe Pueblo, NM</v>
      </c>
      <c r="B57" s="4">
        <v>27</v>
      </c>
      <c r="C57" s="4">
        <v>22</v>
      </c>
      <c r="D57" s="13">
        <f t="shared" si="1"/>
        <v>24.5</v>
      </c>
    </row>
    <row r="58" spans="1:4" ht="12" customHeight="1" x14ac:dyDescent="0.25">
      <c r="A58" s="7" t="str">
        <f>'Pregnant Women Participating'!A58</f>
        <v>Santo Domingo Tribe, NM</v>
      </c>
      <c r="B58" s="4">
        <v>12</v>
      </c>
      <c r="C58" s="4">
        <v>12</v>
      </c>
      <c r="D58" s="13">
        <f t="shared" si="1"/>
        <v>12</v>
      </c>
    </row>
    <row r="59" spans="1:4" ht="12" customHeight="1" x14ac:dyDescent="0.25">
      <c r="A59" s="7" t="str">
        <f>'Pregnant Women Participating'!A59</f>
        <v>Zuni Pueblo, NM</v>
      </c>
      <c r="B59" s="4">
        <v>55</v>
      </c>
      <c r="C59" s="4">
        <v>54</v>
      </c>
      <c r="D59" s="13">
        <f t="shared" si="1"/>
        <v>54.5</v>
      </c>
    </row>
    <row r="60" spans="1:4" ht="12" customHeight="1" x14ac:dyDescent="0.25">
      <c r="A60" s="7" t="str">
        <f>'Pregnant Women Participating'!A60</f>
        <v>Cherokee Nation, OK</v>
      </c>
      <c r="B60" s="4">
        <v>393</v>
      </c>
      <c r="C60" s="4">
        <v>377</v>
      </c>
      <c r="D60" s="13">
        <f t="shared" si="1"/>
        <v>385</v>
      </c>
    </row>
    <row r="61" spans="1:4" ht="12" customHeight="1" x14ac:dyDescent="0.25">
      <c r="A61" s="7" t="str">
        <f>'Pregnant Women Participating'!A61</f>
        <v>Chickasaw Nation, OK</v>
      </c>
      <c r="B61" s="4">
        <v>256</v>
      </c>
      <c r="C61" s="4">
        <v>250</v>
      </c>
      <c r="D61" s="13">
        <f t="shared" si="1"/>
        <v>253</v>
      </c>
    </row>
    <row r="62" spans="1:4" ht="12" customHeight="1" x14ac:dyDescent="0.25">
      <c r="A62" s="7" t="str">
        <f>'Pregnant Women Participating'!A62</f>
        <v>Choctaw Nation, OK</v>
      </c>
      <c r="B62" s="4">
        <v>278</v>
      </c>
      <c r="C62" s="4">
        <v>281</v>
      </c>
      <c r="D62" s="13">
        <f t="shared" si="1"/>
        <v>279.5</v>
      </c>
    </row>
    <row r="63" spans="1:4" ht="12" customHeight="1" x14ac:dyDescent="0.25">
      <c r="A63" s="7" t="str">
        <f>'Pregnant Women Participating'!A63</f>
        <v>Citizen Potawatomi Nation, OK</v>
      </c>
      <c r="B63" s="4">
        <v>106</v>
      </c>
      <c r="C63" s="4">
        <v>101</v>
      </c>
      <c r="D63" s="13">
        <f t="shared" si="1"/>
        <v>103.5</v>
      </c>
    </row>
    <row r="64" spans="1:4" ht="12" customHeight="1" x14ac:dyDescent="0.25">
      <c r="A64" s="7" t="str">
        <f>'Pregnant Women Participating'!A64</f>
        <v>Inter-Tribal Council, OK</v>
      </c>
      <c r="B64" s="4">
        <v>41</v>
      </c>
      <c r="C64" s="4">
        <v>41</v>
      </c>
      <c r="D64" s="13">
        <f t="shared" si="1"/>
        <v>41</v>
      </c>
    </row>
    <row r="65" spans="1:4" ht="12" customHeight="1" x14ac:dyDescent="0.25">
      <c r="A65" s="7" t="str">
        <f>'Pregnant Women Participating'!A65</f>
        <v>Muscogee Creek Nation, OK</v>
      </c>
      <c r="B65" s="4">
        <v>97</v>
      </c>
      <c r="C65" s="4">
        <v>103</v>
      </c>
      <c r="D65" s="13">
        <f t="shared" si="1"/>
        <v>100</v>
      </c>
    </row>
    <row r="66" spans="1:4" ht="12" customHeight="1" x14ac:dyDescent="0.25">
      <c r="A66" s="7" t="str">
        <f>'Pregnant Women Participating'!A66</f>
        <v>Osage Tribal Council, OK</v>
      </c>
      <c r="B66" s="4">
        <v>242</v>
      </c>
      <c r="C66" s="4">
        <v>216</v>
      </c>
      <c r="D66" s="13">
        <f t="shared" si="1"/>
        <v>229</v>
      </c>
    </row>
    <row r="67" spans="1:4" ht="12" customHeight="1" x14ac:dyDescent="0.25">
      <c r="A67" s="7" t="str">
        <f>'Pregnant Women Participating'!A67</f>
        <v>Otoe-Missouria Tribe, OK</v>
      </c>
      <c r="B67" s="4">
        <v>28</v>
      </c>
      <c r="C67" s="4">
        <v>29</v>
      </c>
      <c r="D67" s="13">
        <f t="shared" si="1"/>
        <v>28.5</v>
      </c>
    </row>
    <row r="68" spans="1:4" ht="12" customHeight="1" x14ac:dyDescent="0.25">
      <c r="A68" s="7" t="str">
        <f>'Pregnant Women Participating'!A68</f>
        <v>Wichita, Caddo &amp; Delaware (WCD), OK</v>
      </c>
      <c r="B68" s="4">
        <v>263</v>
      </c>
      <c r="C68" s="4">
        <v>258</v>
      </c>
      <c r="D68" s="13">
        <f t="shared" si="1"/>
        <v>260.5</v>
      </c>
    </row>
    <row r="69" spans="1:4" s="17" customFormat="1" ht="24.75" customHeight="1" x14ac:dyDescent="0.25">
      <c r="A69" s="14" t="str">
        <f>'Pregnant Women Participating'!A69</f>
        <v>Southwest Region</v>
      </c>
      <c r="B69" s="15">
        <v>153092</v>
      </c>
      <c r="C69" s="15">
        <v>151561</v>
      </c>
      <c r="D69" s="16">
        <f t="shared" si="1"/>
        <v>152326.5</v>
      </c>
    </row>
    <row r="70" spans="1:4" ht="12" customHeight="1" x14ac:dyDescent="0.25">
      <c r="A70" s="7" t="str">
        <f>'Pregnant Women Participating'!A70</f>
        <v>Colorado</v>
      </c>
      <c r="B70" s="13">
        <v>9528</v>
      </c>
      <c r="C70" s="4">
        <v>9472</v>
      </c>
      <c r="D70" s="13">
        <f t="shared" si="1"/>
        <v>9500</v>
      </c>
    </row>
    <row r="71" spans="1:4" ht="12" customHeight="1" x14ac:dyDescent="0.25">
      <c r="A71" s="7" t="str">
        <f>'Pregnant Women Participating'!A71</f>
        <v>Kansas</v>
      </c>
      <c r="B71" s="13">
        <v>4286</v>
      </c>
      <c r="C71" s="4">
        <v>4243</v>
      </c>
      <c r="D71" s="13">
        <f t="shared" si="1"/>
        <v>4264.5</v>
      </c>
    </row>
    <row r="72" spans="1:4" ht="12" customHeight="1" x14ac:dyDescent="0.25">
      <c r="A72" s="7" t="str">
        <f>'Pregnant Women Participating'!A72</f>
        <v>Missouri</v>
      </c>
      <c r="B72" s="13">
        <v>8247</v>
      </c>
      <c r="C72" s="4">
        <v>8147</v>
      </c>
      <c r="D72" s="13">
        <f t="shared" si="1"/>
        <v>8197</v>
      </c>
    </row>
    <row r="73" spans="1:4" ht="12" customHeight="1" x14ac:dyDescent="0.25">
      <c r="A73" s="7" t="str">
        <f>'Pregnant Women Participating'!A73</f>
        <v>Montana</v>
      </c>
      <c r="B73" s="13">
        <v>1179</v>
      </c>
      <c r="C73" s="4">
        <v>1149</v>
      </c>
      <c r="D73" s="13">
        <f t="shared" si="1"/>
        <v>1164</v>
      </c>
    </row>
    <row r="74" spans="1:4" ht="12" customHeight="1" x14ac:dyDescent="0.25">
      <c r="A74" s="7" t="str">
        <f>'Pregnant Women Participating'!A74</f>
        <v>Nebraska</v>
      </c>
      <c r="B74" s="13">
        <v>3187</v>
      </c>
      <c r="C74" s="4">
        <v>3132</v>
      </c>
      <c r="D74" s="13">
        <f t="shared" si="1"/>
        <v>3159.5</v>
      </c>
    </row>
    <row r="75" spans="1:4" ht="12" customHeight="1" x14ac:dyDescent="0.25">
      <c r="A75" s="7" t="str">
        <f>'Pregnant Women Participating'!A75</f>
        <v>North Dakota</v>
      </c>
      <c r="B75" s="13">
        <v>712</v>
      </c>
      <c r="C75" s="4">
        <v>684</v>
      </c>
      <c r="D75" s="13">
        <f t="shared" si="1"/>
        <v>698</v>
      </c>
    </row>
    <row r="76" spans="1:4" ht="12" customHeight="1" x14ac:dyDescent="0.25">
      <c r="A76" s="7" t="str">
        <f>'Pregnant Women Participating'!A76</f>
        <v>South Dakota</v>
      </c>
      <c r="B76" s="13">
        <v>1181</v>
      </c>
      <c r="C76" s="4">
        <v>1171</v>
      </c>
      <c r="D76" s="13">
        <f t="shared" si="1"/>
        <v>1176</v>
      </c>
    </row>
    <row r="77" spans="1:4" ht="12" customHeight="1" x14ac:dyDescent="0.25">
      <c r="A77" s="7" t="str">
        <f>'Pregnant Women Participating'!A77</f>
        <v>Wyoming</v>
      </c>
      <c r="B77" s="13">
        <v>741</v>
      </c>
      <c r="C77" s="4">
        <v>745</v>
      </c>
      <c r="D77" s="13">
        <f t="shared" si="1"/>
        <v>743</v>
      </c>
    </row>
    <row r="78" spans="1:4" ht="12" customHeight="1" x14ac:dyDescent="0.25">
      <c r="A78" s="7" t="str">
        <f>'Pregnant Women Participating'!A78</f>
        <v>Ute Mountain Ute Tribe, CO</v>
      </c>
      <c r="B78" s="13">
        <v>12</v>
      </c>
      <c r="C78" s="4">
        <v>12</v>
      </c>
      <c r="D78" s="13">
        <f t="shared" si="1"/>
        <v>12</v>
      </c>
    </row>
    <row r="79" spans="1:4" ht="12" customHeight="1" x14ac:dyDescent="0.25">
      <c r="A79" s="7" t="str">
        <f>'Pregnant Women Participating'!A79</f>
        <v>Omaha Sioux, NE</v>
      </c>
      <c r="B79" s="13">
        <v>7</v>
      </c>
      <c r="C79" s="4">
        <v>8</v>
      </c>
      <c r="D79" s="13">
        <f t="shared" si="1"/>
        <v>7.5</v>
      </c>
    </row>
    <row r="80" spans="1:4" ht="12" customHeight="1" x14ac:dyDescent="0.25">
      <c r="A80" s="7" t="str">
        <f>'Pregnant Women Participating'!A80</f>
        <v>Santee Sioux, NE</v>
      </c>
      <c r="B80" s="13">
        <v>2</v>
      </c>
      <c r="C80" s="4">
        <v>1</v>
      </c>
      <c r="D80" s="13">
        <f t="shared" si="1"/>
        <v>1.5</v>
      </c>
    </row>
    <row r="81" spans="1:4" ht="12" customHeight="1" x14ac:dyDescent="0.25">
      <c r="A81" s="7" t="str">
        <f>'Pregnant Women Participating'!A81</f>
        <v>Winnebago Tribe, NE</v>
      </c>
      <c r="B81" s="13">
        <v>4</v>
      </c>
      <c r="C81" s="4">
        <v>4</v>
      </c>
      <c r="D81" s="13">
        <f t="shared" si="1"/>
        <v>4</v>
      </c>
    </row>
    <row r="82" spans="1:4" ht="12" customHeight="1" x14ac:dyDescent="0.25">
      <c r="A82" s="7" t="str">
        <f>'Pregnant Women Participating'!A82</f>
        <v>Standing Rock Sioux Tribe, ND</v>
      </c>
      <c r="B82" s="13">
        <v>11</v>
      </c>
      <c r="C82" s="4">
        <v>10</v>
      </c>
      <c r="D82" s="13">
        <f t="shared" si="1"/>
        <v>10.5</v>
      </c>
    </row>
    <row r="83" spans="1:4" ht="12" customHeight="1" x14ac:dyDescent="0.25">
      <c r="A83" s="7" t="str">
        <f>'Pregnant Women Participating'!A83</f>
        <v>Three Affiliated Tribes, ND</v>
      </c>
      <c r="B83" s="13">
        <v>2</v>
      </c>
      <c r="C83" s="4">
        <v>2</v>
      </c>
      <c r="D83" s="13">
        <f t="shared" si="1"/>
        <v>2</v>
      </c>
    </row>
    <row r="84" spans="1:4" ht="12" customHeight="1" x14ac:dyDescent="0.25">
      <c r="A84" s="7" t="str">
        <f>'Pregnant Women Participating'!A84</f>
        <v>Cheyenne River Sioux, SD</v>
      </c>
      <c r="B84" s="13">
        <v>12</v>
      </c>
      <c r="C84" s="4">
        <v>15</v>
      </c>
      <c r="D84" s="13">
        <f t="shared" si="1"/>
        <v>13.5</v>
      </c>
    </row>
    <row r="85" spans="1:4" ht="12" customHeight="1" x14ac:dyDescent="0.25">
      <c r="A85" s="7" t="str">
        <f>'Pregnant Women Participating'!A85</f>
        <v>Rosebud Sioux, SD</v>
      </c>
      <c r="B85" s="13">
        <v>58</v>
      </c>
      <c r="C85" s="4">
        <v>56</v>
      </c>
      <c r="D85" s="13">
        <f t="shared" si="1"/>
        <v>57</v>
      </c>
    </row>
    <row r="86" spans="1:4" ht="12" customHeight="1" x14ac:dyDescent="0.25">
      <c r="A86" s="7" t="str">
        <f>'Pregnant Women Participating'!A86</f>
        <v>Northern Arapahoe, WY</v>
      </c>
      <c r="B86" s="13">
        <v>19</v>
      </c>
      <c r="C86" s="4">
        <v>19</v>
      </c>
      <c r="D86" s="13">
        <f t="shared" si="1"/>
        <v>19</v>
      </c>
    </row>
    <row r="87" spans="1:4" ht="12" customHeight="1" x14ac:dyDescent="0.25">
      <c r="A87" s="7" t="str">
        <f>'Pregnant Women Participating'!A87</f>
        <v>Shoshone Tribe, WY</v>
      </c>
      <c r="B87" s="13">
        <v>6</v>
      </c>
      <c r="C87" s="4">
        <v>6</v>
      </c>
      <c r="D87" s="13">
        <f t="shared" si="1"/>
        <v>6</v>
      </c>
    </row>
    <row r="88" spans="1:4" s="17" customFormat="1" ht="24.75" customHeight="1" x14ac:dyDescent="0.25">
      <c r="A88" s="14" t="str">
        <f>'Pregnant Women Participating'!A88</f>
        <v>Mountain Plains</v>
      </c>
      <c r="B88" s="15">
        <v>29194</v>
      </c>
      <c r="C88" s="15">
        <v>28876</v>
      </c>
      <c r="D88" s="16">
        <f t="shared" si="1"/>
        <v>29035</v>
      </c>
    </row>
    <row r="89" spans="1:4" ht="12" customHeight="1" x14ac:dyDescent="0.25">
      <c r="A89" s="8" t="str">
        <f>'Pregnant Women Participating'!A89</f>
        <v>Alaska</v>
      </c>
      <c r="B89" s="13">
        <v>1591</v>
      </c>
      <c r="C89" s="4">
        <v>1569</v>
      </c>
      <c r="D89" s="13">
        <f t="shared" si="1"/>
        <v>1580</v>
      </c>
    </row>
    <row r="90" spans="1:4" ht="12" customHeight="1" x14ac:dyDescent="0.25">
      <c r="A90" s="8" t="str">
        <f>'Pregnant Women Participating'!A90</f>
        <v>American Samoa</v>
      </c>
      <c r="B90" s="13">
        <v>344</v>
      </c>
      <c r="C90" s="4">
        <v>353</v>
      </c>
      <c r="D90" s="13">
        <f t="shared" si="1"/>
        <v>348.5</v>
      </c>
    </row>
    <row r="91" spans="1:4" ht="12" customHeight="1" x14ac:dyDescent="0.25">
      <c r="A91" s="8" t="str">
        <f>'Pregnant Women Participating'!A91</f>
        <v>California</v>
      </c>
      <c r="B91" s="13">
        <v>93178</v>
      </c>
      <c r="C91" s="4">
        <v>92627</v>
      </c>
      <c r="D91" s="13">
        <f t="shared" si="1"/>
        <v>92902.5</v>
      </c>
    </row>
    <row r="92" spans="1:4" ht="12" customHeight="1" x14ac:dyDescent="0.25">
      <c r="A92" s="8" t="str">
        <f>'Pregnant Women Participating'!A92</f>
        <v>Guam</v>
      </c>
      <c r="B92" s="13">
        <v>567</v>
      </c>
      <c r="C92" s="4">
        <v>561</v>
      </c>
      <c r="D92" s="13">
        <f t="shared" si="1"/>
        <v>564</v>
      </c>
    </row>
    <row r="93" spans="1:4" ht="12" customHeight="1" x14ac:dyDescent="0.25">
      <c r="A93" s="8" t="str">
        <f>'Pregnant Women Participating'!A93</f>
        <v>Hawaii</v>
      </c>
      <c r="B93" s="13">
        <v>2762</v>
      </c>
      <c r="C93" s="4">
        <v>2745</v>
      </c>
      <c r="D93" s="13">
        <f t="shared" si="1"/>
        <v>2753.5</v>
      </c>
    </row>
    <row r="94" spans="1:4" ht="12" customHeight="1" x14ac:dyDescent="0.25">
      <c r="A94" s="8" t="str">
        <f>'Pregnant Women Participating'!A94</f>
        <v>Idaho</v>
      </c>
      <c r="B94" s="13">
        <v>3649</v>
      </c>
      <c r="C94" s="4">
        <v>3639</v>
      </c>
      <c r="D94" s="13">
        <f t="shared" si="1"/>
        <v>3644</v>
      </c>
    </row>
    <row r="95" spans="1:4" ht="12" customHeight="1" x14ac:dyDescent="0.25">
      <c r="A95" s="8" t="str">
        <f>'Pregnant Women Participating'!A95</f>
        <v>Nevada</v>
      </c>
      <c r="B95" s="13">
        <v>4537</v>
      </c>
      <c r="C95" s="4">
        <v>4405</v>
      </c>
      <c r="D95" s="13">
        <f t="shared" si="1"/>
        <v>4471</v>
      </c>
    </row>
    <row r="96" spans="1:4" ht="12" customHeight="1" x14ac:dyDescent="0.25">
      <c r="A96" s="8" t="str">
        <f>'Pregnant Women Participating'!A96</f>
        <v>Oregon</v>
      </c>
      <c r="B96" s="13">
        <v>7716</v>
      </c>
      <c r="C96" s="4">
        <v>7664</v>
      </c>
      <c r="D96" s="13">
        <f t="shared" si="1"/>
        <v>7690</v>
      </c>
    </row>
    <row r="97" spans="1:4" ht="12" customHeight="1" x14ac:dyDescent="0.25">
      <c r="A97" s="8" t="str">
        <f>'Pregnant Women Participating'!A97</f>
        <v>Washington</v>
      </c>
      <c r="B97" s="13">
        <v>10626</v>
      </c>
      <c r="C97" s="4">
        <v>10596</v>
      </c>
      <c r="D97" s="13">
        <f t="shared" si="1"/>
        <v>10611</v>
      </c>
    </row>
    <row r="98" spans="1:4" ht="12" customHeight="1" x14ac:dyDescent="0.25">
      <c r="A98" s="8" t="str">
        <f>'Pregnant Women Participating'!A98</f>
        <v>Northern Marianas</v>
      </c>
      <c r="B98" s="13">
        <v>223</v>
      </c>
      <c r="C98" s="4">
        <v>223</v>
      </c>
      <c r="D98" s="13">
        <f t="shared" si="1"/>
        <v>223</v>
      </c>
    </row>
    <row r="99" spans="1:4" ht="12" customHeight="1" x14ac:dyDescent="0.25">
      <c r="A99" s="8" t="str">
        <f>'Pregnant Women Participating'!A99</f>
        <v>Inter-Tribal Council, NV</v>
      </c>
      <c r="B99" s="13">
        <v>32</v>
      </c>
      <c r="C99" s="4">
        <v>37</v>
      </c>
      <c r="D99" s="13">
        <f t="shared" si="1"/>
        <v>34.5</v>
      </c>
    </row>
    <row r="100" spans="1:4" s="17" customFormat="1" ht="24.75" customHeight="1" x14ac:dyDescent="0.25">
      <c r="A100" s="14" t="str">
        <f>'Pregnant Women Participating'!A100</f>
        <v>Western Region</v>
      </c>
      <c r="B100" s="15">
        <v>125225</v>
      </c>
      <c r="C100" s="15">
        <v>124419</v>
      </c>
      <c r="D100" s="16">
        <f t="shared" si="1"/>
        <v>124822</v>
      </c>
    </row>
    <row r="101" spans="1:4" s="25" customFormat="1" ht="16.5" customHeight="1" thickBot="1" x14ac:dyDescent="0.3">
      <c r="A101" s="22" t="str">
        <f>'Pregnant Women Participating'!A101</f>
        <v>TOTAL</v>
      </c>
      <c r="B101" s="23">
        <v>640919</v>
      </c>
      <c r="C101" s="24">
        <v>627251</v>
      </c>
      <c r="D101" s="23">
        <f t="shared" si="1"/>
        <v>634085</v>
      </c>
    </row>
    <row r="102" spans="1:4" ht="12.75" customHeight="1" thickTop="1" x14ac:dyDescent="0.25">
      <c r="A102" s="9"/>
    </row>
    <row r="103" spans="1:4" x14ac:dyDescent="0.25">
      <c r="A103" s="9"/>
    </row>
    <row r="104" spans="1:4" s="27" customFormat="1" ht="13" x14ac:dyDescent="0.3">
      <c r="A104" s="26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D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3" width="11.6328125" style="3" customWidth="1"/>
    <col min="4" max="4" width="13.6328125" style="3" customWidth="1"/>
    <col min="5" max="16384" width="9.08984375" style="3"/>
  </cols>
  <sheetData>
    <row r="1" spans="1:4" ht="12" customHeight="1" x14ac:dyDescent="0.3">
      <c r="A1" s="10" t="s">
        <v>10</v>
      </c>
      <c r="B1" s="2"/>
      <c r="C1" s="2"/>
    </row>
    <row r="2" spans="1:4" ht="12" customHeight="1" x14ac:dyDescent="0.3">
      <c r="A2" s="10" t="str">
        <f>'Pregnant Women Participating'!A2</f>
        <v>FISCAL YEAR 2025</v>
      </c>
      <c r="B2" s="2"/>
      <c r="C2" s="2"/>
    </row>
    <row r="3" spans="1:4" ht="12" customHeight="1" x14ac:dyDescent="0.25">
      <c r="A3" s="1" t="str">
        <f>'Pregnant Women Participating'!A3</f>
        <v>Data as of February 14, 2025</v>
      </c>
      <c r="B3" s="2"/>
      <c r="C3" s="2"/>
    </row>
    <row r="4" spans="1:4" ht="12" customHeight="1" x14ac:dyDescent="0.25">
      <c r="A4" s="2"/>
      <c r="B4" s="2"/>
      <c r="C4" s="2"/>
    </row>
    <row r="5" spans="1:4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2" t="s">
        <v>12</v>
      </c>
    </row>
    <row r="6" spans="1:4" ht="12" customHeight="1" x14ac:dyDescent="0.25">
      <c r="A6" s="7" t="str">
        <f>'Pregnant Women Participating'!A6</f>
        <v>Connecticut</v>
      </c>
      <c r="B6" s="13">
        <v>1927</v>
      </c>
      <c r="C6" s="4">
        <v>1943</v>
      </c>
      <c r="D6" s="13">
        <f t="shared" ref="D6:D14" si="0">IF(SUM(B6:C6)&gt;0,AVERAGE(B6:C6)," ")</f>
        <v>1935</v>
      </c>
    </row>
    <row r="7" spans="1:4" ht="12" customHeight="1" x14ac:dyDescent="0.25">
      <c r="A7" s="7" t="str">
        <f>'Pregnant Women Participating'!A7</f>
        <v>Maine</v>
      </c>
      <c r="B7" s="13">
        <v>730</v>
      </c>
      <c r="C7" s="4">
        <v>718</v>
      </c>
      <c r="D7" s="13">
        <f t="shared" si="0"/>
        <v>724</v>
      </c>
    </row>
    <row r="8" spans="1:4" ht="12" customHeight="1" x14ac:dyDescent="0.25">
      <c r="A8" s="7" t="str">
        <f>'Pregnant Women Participating'!A8</f>
        <v>Massachusetts</v>
      </c>
      <c r="B8" s="13">
        <v>5013</v>
      </c>
      <c r="C8" s="4">
        <v>4955</v>
      </c>
      <c r="D8" s="13">
        <f t="shared" si="0"/>
        <v>4984</v>
      </c>
    </row>
    <row r="9" spans="1:4" ht="12" customHeight="1" x14ac:dyDescent="0.25">
      <c r="A9" s="7" t="str">
        <f>'Pregnant Women Participating'!A9</f>
        <v>New Hampshire</v>
      </c>
      <c r="B9" s="13">
        <v>505</v>
      </c>
      <c r="C9" s="4">
        <v>516</v>
      </c>
      <c r="D9" s="13">
        <f t="shared" si="0"/>
        <v>510.5</v>
      </c>
    </row>
    <row r="10" spans="1:4" ht="12" customHeight="1" x14ac:dyDescent="0.25">
      <c r="A10" s="7" t="str">
        <f>'Pregnant Women Participating'!A10</f>
        <v>New York</v>
      </c>
      <c r="B10" s="13">
        <v>14816</v>
      </c>
      <c r="C10" s="4">
        <v>14708</v>
      </c>
      <c r="D10" s="13">
        <f t="shared" si="0"/>
        <v>14762</v>
      </c>
    </row>
    <row r="11" spans="1:4" ht="12" customHeight="1" x14ac:dyDescent="0.25">
      <c r="A11" s="7" t="str">
        <f>'Pregnant Women Participating'!A11</f>
        <v>Rhode Island</v>
      </c>
      <c r="B11" s="13">
        <v>1062</v>
      </c>
      <c r="C11" s="4">
        <v>1083</v>
      </c>
      <c r="D11" s="13">
        <f t="shared" si="0"/>
        <v>1072.5</v>
      </c>
    </row>
    <row r="12" spans="1:4" ht="12" customHeight="1" x14ac:dyDescent="0.25">
      <c r="A12" s="7" t="str">
        <f>'Pregnant Women Participating'!A12</f>
        <v>Vermont</v>
      </c>
      <c r="B12" s="13">
        <v>341</v>
      </c>
      <c r="C12" s="4">
        <v>331</v>
      </c>
      <c r="D12" s="13">
        <f t="shared" si="0"/>
        <v>336</v>
      </c>
    </row>
    <row r="13" spans="1:4" ht="12" customHeight="1" x14ac:dyDescent="0.25">
      <c r="A13" s="7" t="str">
        <f>'Pregnant Women Participating'!A13</f>
        <v>Virgin Islands</v>
      </c>
      <c r="B13" s="13">
        <v>63</v>
      </c>
      <c r="C13" s="4">
        <v>61</v>
      </c>
      <c r="D13" s="13">
        <f t="shared" si="0"/>
        <v>62</v>
      </c>
    </row>
    <row r="14" spans="1:4" ht="12" customHeight="1" x14ac:dyDescent="0.25">
      <c r="A14" s="7" t="str">
        <f>'Pregnant Women Participating'!A14</f>
        <v>Pleasant Point, ME</v>
      </c>
      <c r="B14" s="13">
        <v>1</v>
      </c>
      <c r="C14" s="4">
        <v>2</v>
      </c>
      <c r="D14" s="13">
        <f t="shared" si="0"/>
        <v>1.5</v>
      </c>
    </row>
    <row r="15" spans="1:4" s="17" customFormat="1" ht="24.75" customHeight="1" x14ac:dyDescent="0.25">
      <c r="A15" s="14" t="str">
        <f>'Pregnant Women Participating'!A15</f>
        <v>Northeast Region</v>
      </c>
      <c r="B15" s="16">
        <v>24458</v>
      </c>
      <c r="C15" s="15">
        <v>24317</v>
      </c>
      <c r="D15" s="16">
        <f t="shared" ref="D15:D101" si="1">IF(SUM(B15:C15)&gt;0,AVERAGE(B15:C15)," ")</f>
        <v>24387.5</v>
      </c>
    </row>
    <row r="16" spans="1:4" ht="12" customHeight="1" x14ac:dyDescent="0.25">
      <c r="A16" s="7" t="str">
        <f>'Pregnant Women Participating'!A16</f>
        <v>Delaware</v>
      </c>
      <c r="B16" s="4">
        <v>1046</v>
      </c>
      <c r="C16" s="4">
        <v>1026</v>
      </c>
      <c r="D16" s="13">
        <f t="shared" si="1"/>
        <v>1036</v>
      </c>
    </row>
    <row r="17" spans="1:4" ht="12" customHeight="1" x14ac:dyDescent="0.25">
      <c r="A17" s="7" t="str">
        <f>'Pregnant Women Participating'!A17</f>
        <v>District of Columbia</v>
      </c>
      <c r="B17" s="4">
        <v>631</v>
      </c>
      <c r="C17" s="4">
        <v>617</v>
      </c>
      <c r="D17" s="13">
        <f t="shared" si="1"/>
        <v>624</v>
      </c>
    </row>
    <row r="18" spans="1:4" ht="12" customHeight="1" x14ac:dyDescent="0.25">
      <c r="A18" s="7" t="str">
        <f>'Pregnant Women Participating'!A18</f>
        <v>Maryland</v>
      </c>
      <c r="B18" s="4">
        <v>5202</v>
      </c>
      <c r="C18" s="4">
        <v>5295</v>
      </c>
      <c r="D18" s="13">
        <f t="shared" si="1"/>
        <v>5248.5</v>
      </c>
    </row>
    <row r="19" spans="1:4" ht="12" customHeight="1" x14ac:dyDescent="0.25">
      <c r="A19" s="7" t="str">
        <f>'Pregnant Women Participating'!A19</f>
        <v>New Jersey</v>
      </c>
      <c r="B19" s="4">
        <v>6549</v>
      </c>
      <c r="C19" s="4">
        <v>6417</v>
      </c>
      <c r="D19" s="13">
        <f t="shared" si="1"/>
        <v>6483</v>
      </c>
    </row>
    <row r="20" spans="1:4" ht="12" customHeight="1" x14ac:dyDescent="0.25">
      <c r="A20" s="7" t="str">
        <f>'Pregnant Women Participating'!A20</f>
        <v>Pennsylvania</v>
      </c>
      <c r="B20" s="4">
        <v>15167</v>
      </c>
      <c r="C20" s="4">
        <v>14893</v>
      </c>
      <c r="D20" s="13">
        <f t="shared" si="1"/>
        <v>15030</v>
      </c>
    </row>
    <row r="21" spans="1:4" ht="12" customHeight="1" x14ac:dyDescent="0.25">
      <c r="A21" s="7" t="str">
        <f>'Pregnant Women Participating'!A21</f>
        <v>Puerto Rico</v>
      </c>
      <c r="B21" s="4">
        <v>5013</v>
      </c>
      <c r="C21" s="4">
        <v>4961</v>
      </c>
      <c r="D21" s="13">
        <f t="shared" si="1"/>
        <v>4987</v>
      </c>
    </row>
    <row r="22" spans="1:4" ht="12" customHeight="1" x14ac:dyDescent="0.25">
      <c r="A22" s="7" t="str">
        <f>'Pregnant Women Participating'!A22</f>
        <v>Virginia</v>
      </c>
      <c r="B22" s="4">
        <v>7068</v>
      </c>
      <c r="C22" s="4">
        <v>6964</v>
      </c>
      <c r="D22" s="13">
        <f t="shared" si="1"/>
        <v>7016</v>
      </c>
    </row>
    <row r="23" spans="1:4" ht="12" customHeight="1" x14ac:dyDescent="0.25">
      <c r="A23" s="7" t="str">
        <f>'Pregnant Women Participating'!A23</f>
        <v>West Virginia</v>
      </c>
      <c r="B23" s="4">
        <v>2485</v>
      </c>
      <c r="C23" s="4">
        <v>2464</v>
      </c>
      <c r="D23" s="13">
        <f t="shared" si="1"/>
        <v>2474.5</v>
      </c>
    </row>
    <row r="24" spans="1:4" s="17" customFormat="1" ht="24.75" customHeight="1" x14ac:dyDescent="0.25">
      <c r="A24" s="14" t="str">
        <f>'Pregnant Women Participating'!A24</f>
        <v>Mid-Atlantic Region</v>
      </c>
      <c r="B24" s="15">
        <v>43161</v>
      </c>
      <c r="C24" s="15">
        <v>42637</v>
      </c>
      <c r="D24" s="16">
        <f t="shared" si="1"/>
        <v>42899</v>
      </c>
    </row>
    <row r="25" spans="1:4" ht="12" customHeight="1" x14ac:dyDescent="0.25">
      <c r="A25" s="7" t="str">
        <f>'Pregnant Women Participating'!A25</f>
        <v>Alabama</v>
      </c>
      <c r="B25" s="4">
        <v>9000</v>
      </c>
      <c r="C25" s="4">
        <v>9092</v>
      </c>
      <c r="D25" s="13">
        <f t="shared" si="1"/>
        <v>9046</v>
      </c>
    </row>
    <row r="26" spans="1:4" ht="12" customHeight="1" x14ac:dyDescent="0.25">
      <c r="A26" s="7" t="str">
        <f>'Pregnant Women Participating'!A26</f>
        <v>Florida</v>
      </c>
      <c r="B26" s="4">
        <v>18386</v>
      </c>
      <c r="C26" s="4">
        <v>18225</v>
      </c>
      <c r="D26" s="13">
        <f t="shared" si="1"/>
        <v>18305.5</v>
      </c>
    </row>
    <row r="27" spans="1:4" ht="12" customHeight="1" x14ac:dyDescent="0.25">
      <c r="A27" s="7" t="str">
        <f>'Pregnant Women Participating'!A27</f>
        <v>Georgia</v>
      </c>
      <c r="B27" s="4">
        <v>13122</v>
      </c>
      <c r="C27" s="4">
        <v>13470</v>
      </c>
      <c r="D27" s="13">
        <f t="shared" si="1"/>
        <v>13296</v>
      </c>
    </row>
    <row r="28" spans="1:4" ht="12" customHeight="1" x14ac:dyDescent="0.25">
      <c r="A28" s="7" t="str">
        <f>'Pregnant Women Participating'!A28</f>
        <v>Kentucky</v>
      </c>
      <c r="B28" s="4">
        <v>6812</v>
      </c>
      <c r="C28" s="4">
        <v>6787</v>
      </c>
      <c r="D28" s="13">
        <f t="shared" si="1"/>
        <v>6799.5</v>
      </c>
    </row>
    <row r="29" spans="1:4" ht="12" customHeight="1" x14ac:dyDescent="0.25">
      <c r="A29" s="7" t="str">
        <f>'Pregnant Women Participating'!A29</f>
        <v>Mississippi</v>
      </c>
      <c r="B29" s="4">
        <v>5205</v>
      </c>
      <c r="C29" s="4">
        <v>5214</v>
      </c>
      <c r="D29" s="13">
        <f t="shared" si="1"/>
        <v>5209.5</v>
      </c>
    </row>
    <row r="30" spans="1:4" ht="12" customHeight="1" x14ac:dyDescent="0.25">
      <c r="A30" s="7" t="str">
        <f>'Pregnant Women Participating'!A30</f>
        <v>North Carolina</v>
      </c>
      <c r="B30" s="4">
        <v>13283</v>
      </c>
      <c r="C30" s="4">
        <v>13304</v>
      </c>
      <c r="D30" s="13">
        <f t="shared" si="1"/>
        <v>13293.5</v>
      </c>
    </row>
    <row r="31" spans="1:4" ht="12" customHeight="1" x14ac:dyDescent="0.25">
      <c r="A31" s="7" t="str">
        <f>'Pregnant Women Participating'!A31</f>
        <v>South Carolina</v>
      </c>
      <c r="B31" s="4">
        <v>6467</v>
      </c>
      <c r="C31" s="4">
        <v>0</v>
      </c>
      <c r="D31" s="13">
        <f t="shared" si="1"/>
        <v>3233.5</v>
      </c>
    </row>
    <row r="32" spans="1:4" ht="12" customHeight="1" x14ac:dyDescent="0.25">
      <c r="A32" s="7" t="str">
        <f>'Pregnant Women Participating'!A32</f>
        <v>Tennessee</v>
      </c>
      <c r="B32" s="4">
        <v>9691</v>
      </c>
      <c r="C32" s="4">
        <v>9637</v>
      </c>
      <c r="D32" s="13">
        <f t="shared" si="1"/>
        <v>9664</v>
      </c>
    </row>
    <row r="33" spans="1:4" ht="12" customHeight="1" x14ac:dyDescent="0.25">
      <c r="A33" s="7" t="str">
        <f>'Pregnant Women Participating'!A33</f>
        <v>Choctaw Indians, MS</v>
      </c>
      <c r="B33" s="4">
        <v>77</v>
      </c>
      <c r="C33" s="4">
        <v>71</v>
      </c>
      <c r="D33" s="13">
        <f t="shared" si="1"/>
        <v>74</v>
      </c>
    </row>
    <row r="34" spans="1:4" ht="12" customHeight="1" x14ac:dyDescent="0.25">
      <c r="A34" s="7" t="str">
        <f>'Pregnant Women Participating'!A34</f>
        <v>Eastern Cherokee, NC</v>
      </c>
      <c r="B34" s="4">
        <v>20</v>
      </c>
      <c r="C34" s="4">
        <v>18</v>
      </c>
      <c r="D34" s="13">
        <f t="shared" si="1"/>
        <v>19</v>
      </c>
    </row>
    <row r="35" spans="1:4" s="17" customFormat="1" ht="24.75" customHeight="1" x14ac:dyDescent="0.25">
      <c r="A35" s="14" t="str">
        <f>'Pregnant Women Participating'!A35</f>
        <v>Southeast Region</v>
      </c>
      <c r="B35" s="15">
        <v>82063</v>
      </c>
      <c r="C35" s="15">
        <v>75818</v>
      </c>
      <c r="D35" s="16">
        <f t="shared" si="1"/>
        <v>78940.5</v>
      </c>
    </row>
    <row r="36" spans="1:4" ht="12" customHeight="1" x14ac:dyDescent="0.25">
      <c r="A36" s="7" t="str">
        <f>'Pregnant Women Participating'!A36</f>
        <v>Illinois</v>
      </c>
      <c r="B36" s="4">
        <v>9158</v>
      </c>
      <c r="C36" s="4">
        <v>9201</v>
      </c>
      <c r="D36" s="13">
        <f t="shared" si="1"/>
        <v>9179.5</v>
      </c>
    </row>
    <row r="37" spans="1:4" ht="12" customHeight="1" x14ac:dyDescent="0.25">
      <c r="A37" s="7" t="str">
        <f>'Pregnant Women Participating'!A37</f>
        <v>Indiana</v>
      </c>
      <c r="B37" s="4">
        <v>9391</v>
      </c>
      <c r="C37" s="4">
        <v>9347</v>
      </c>
      <c r="D37" s="13">
        <f t="shared" si="1"/>
        <v>9369</v>
      </c>
    </row>
    <row r="38" spans="1:4" ht="12" customHeight="1" x14ac:dyDescent="0.25">
      <c r="A38" s="7" t="str">
        <f>'Pregnant Women Participating'!A38</f>
        <v>Iowa</v>
      </c>
      <c r="B38" s="4">
        <v>4019</v>
      </c>
      <c r="C38" s="4">
        <v>3963</v>
      </c>
      <c r="D38" s="13">
        <f t="shared" si="1"/>
        <v>3991</v>
      </c>
    </row>
    <row r="39" spans="1:4" ht="12" customHeight="1" x14ac:dyDescent="0.25">
      <c r="A39" s="7" t="str">
        <f>'Pregnant Women Participating'!A39</f>
        <v>Michigan</v>
      </c>
      <c r="B39" s="4">
        <v>10798</v>
      </c>
      <c r="C39" s="4">
        <v>10901</v>
      </c>
      <c r="D39" s="13">
        <f t="shared" si="1"/>
        <v>10849.5</v>
      </c>
    </row>
    <row r="40" spans="1:4" ht="12" customHeight="1" x14ac:dyDescent="0.25">
      <c r="A40" s="7" t="str">
        <f>'Pregnant Women Participating'!A40</f>
        <v>Minnesota</v>
      </c>
      <c r="B40" s="4">
        <v>4404</v>
      </c>
      <c r="C40" s="4">
        <v>4338</v>
      </c>
      <c r="D40" s="13">
        <f t="shared" si="1"/>
        <v>4371</v>
      </c>
    </row>
    <row r="41" spans="1:4" ht="12" customHeight="1" x14ac:dyDescent="0.25">
      <c r="A41" s="7" t="str">
        <f>'Pregnant Women Participating'!A41</f>
        <v>Ohio</v>
      </c>
      <c r="B41" s="4">
        <v>14158</v>
      </c>
      <c r="C41" s="4">
        <v>13767</v>
      </c>
      <c r="D41" s="13">
        <f t="shared" si="1"/>
        <v>13962.5</v>
      </c>
    </row>
    <row r="42" spans="1:4" ht="12" customHeight="1" x14ac:dyDescent="0.25">
      <c r="A42" s="7" t="str">
        <f>'Pregnant Women Participating'!A42</f>
        <v>Wisconsin</v>
      </c>
      <c r="B42" s="4">
        <v>5120</v>
      </c>
      <c r="C42" s="4">
        <v>4990</v>
      </c>
      <c r="D42" s="13">
        <f t="shared" si="1"/>
        <v>5055</v>
      </c>
    </row>
    <row r="43" spans="1:4" s="17" customFormat="1" ht="24.75" customHeight="1" x14ac:dyDescent="0.25">
      <c r="A43" s="14" t="str">
        <f>'Pregnant Women Participating'!A43</f>
        <v>Midwest Region</v>
      </c>
      <c r="B43" s="15">
        <v>57048</v>
      </c>
      <c r="C43" s="15">
        <v>56507</v>
      </c>
      <c r="D43" s="16">
        <f t="shared" si="1"/>
        <v>56777.5</v>
      </c>
    </row>
    <row r="44" spans="1:4" ht="12" customHeight="1" x14ac:dyDescent="0.25">
      <c r="A44" s="7" t="str">
        <f>'Pregnant Women Participating'!A44</f>
        <v>Arizona</v>
      </c>
      <c r="B44" s="4">
        <v>7994</v>
      </c>
      <c r="C44" s="4">
        <v>7967</v>
      </c>
      <c r="D44" s="13">
        <f t="shared" si="1"/>
        <v>7980.5</v>
      </c>
    </row>
    <row r="45" spans="1:4" ht="12" customHeight="1" x14ac:dyDescent="0.25">
      <c r="A45" s="7" t="str">
        <f>'Pregnant Women Participating'!A45</f>
        <v>Arkansas</v>
      </c>
      <c r="B45" s="4">
        <v>5344</v>
      </c>
      <c r="C45" s="4">
        <v>5402</v>
      </c>
      <c r="D45" s="13">
        <f t="shared" si="1"/>
        <v>5373</v>
      </c>
    </row>
    <row r="46" spans="1:4" ht="12" customHeight="1" x14ac:dyDescent="0.25">
      <c r="A46" s="7" t="str">
        <f>'Pregnant Women Participating'!A46</f>
        <v>Louisiana</v>
      </c>
      <c r="B46" s="4">
        <v>9867</v>
      </c>
      <c r="C46" s="4">
        <v>9939</v>
      </c>
      <c r="D46" s="13">
        <f t="shared" si="1"/>
        <v>9903</v>
      </c>
    </row>
    <row r="47" spans="1:4" ht="12" customHeight="1" x14ac:dyDescent="0.25">
      <c r="A47" s="7" t="str">
        <f>'Pregnant Women Participating'!A47</f>
        <v>New Mexico</v>
      </c>
      <c r="B47" s="4">
        <v>2292</v>
      </c>
      <c r="C47" s="4">
        <v>2284</v>
      </c>
      <c r="D47" s="13">
        <f t="shared" si="1"/>
        <v>2288</v>
      </c>
    </row>
    <row r="48" spans="1:4" ht="12" customHeight="1" x14ac:dyDescent="0.25">
      <c r="A48" s="7" t="str">
        <f>'Pregnant Women Participating'!A48</f>
        <v>Oklahoma</v>
      </c>
      <c r="B48" s="4">
        <v>3561</v>
      </c>
      <c r="C48" s="4">
        <v>3551</v>
      </c>
      <c r="D48" s="13">
        <f t="shared" si="1"/>
        <v>3556</v>
      </c>
    </row>
    <row r="49" spans="1:4" ht="12" customHeight="1" x14ac:dyDescent="0.25">
      <c r="A49" s="7" t="str">
        <f>'Pregnant Women Participating'!A49</f>
        <v>Texas</v>
      </c>
      <c r="B49" s="4">
        <v>34898</v>
      </c>
      <c r="C49" s="4">
        <v>35080</v>
      </c>
      <c r="D49" s="13">
        <f t="shared" si="1"/>
        <v>34989</v>
      </c>
    </row>
    <row r="50" spans="1:4" ht="12" customHeight="1" x14ac:dyDescent="0.25">
      <c r="A50" s="7" t="str">
        <f>'Pregnant Women Participating'!A50</f>
        <v>Utah</v>
      </c>
      <c r="B50" s="4">
        <v>2269</v>
      </c>
      <c r="C50" s="4">
        <v>2191</v>
      </c>
      <c r="D50" s="13">
        <f t="shared" si="1"/>
        <v>2230</v>
      </c>
    </row>
    <row r="51" spans="1:4" ht="12" customHeight="1" x14ac:dyDescent="0.25">
      <c r="A51" s="7" t="str">
        <f>'Pregnant Women Participating'!A51</f>
        <v>Inter-Tribal Council, AZ</v>
      </c>
      <c r="B51" s="4">
        <v>362</v>
      </c>
      <c r="C51" s="4">
        <v>344</v>
      </c>
      <c r="D51" s="13">
        <f t="shared" si="1"/>
        <v>353</v>
      </c>
    </row>
    <row r="52" spans="1:4" ht="12" customHeight="1" x14ac:dyDescent="0.25">
      <c r="A52" s="7" t="str">
        <f>'Pregnant Women Participating'!A52</f>
        <v>Navajo Nation, AZ</v>
      </c>
      <c r="B52" s="4">
        <v>151</v>
      </c>
      <c r="C52" s="4">
        <v>137</v>
      </c>
      <c r="D52" s="13">
        <f t="shared" si="1"/>
        <v>144</v>
      </c>
    </row>
    <row r="53" spans="1:4" ht="12" customHeight="1" x14ac:dyDescent="0.25">
      <c r="A53" s="7" t="str">
        <f>'Pregnant Women Participating'!A53</f>
        <v>Acoma, Canoncito &amp; Laguna, NM</v>
      </c>
      <c r="B53" s="4">
        <v>8</v>
      </c>
      <c r="C53" s="4">
        <v>9</v>
      </c>
      <c r="D53" s="13">
        <f t="shared" si="1"/>
        <v>8.5</v>
      </c>
    </row>
    <row r="54" spans="1:4" ht="12" customHeight="1" x14ac:dyDescent="0.25">
      <c r="A54" s="7" t="str">
        <f>'Pregnant Women Participating'!A54</f>
        <v>Eight Northern Pueblos, NM</v>
      </c>
      <c r="B54" s="4">
        <v>11</v>
      </c>
      <c r="C54" s="4">
        <v>10</v>
      </c>
      <c r="D54" s="13">
        <f t="shared" si="1"/>
        <v>10.5</v>
      </c>
    </row>
    <row r="55" spans="1:4" ht="12" customHeight="1" x14ac:dyDescent="0.25">
      <c r="A55" s="7" t="str">
        <f>'Pregnant Women Participating'!A55</f>
        <v>Five Sandoval Pueblos, NM</v>
      </c>
      <c r="B55" s="4">
        <v>4</v>
      </c>
      <c r="C55" s="4">
        <v>3</v>
      </c>
      <c r="D55" s="13">
        <f t="shared" si="1"/>
        <v>3.5</v>
      </c>
    </row>
    <row r="56" spans="1:4" ht="12" customHeight="1" x14ac:dyDescent="0.25">
      <c r="A56" s="7" t="str">
        <f>'Pregnant Women Participating'!A56</f>
        <v>Isleta Pueblo, NM</v>
      </c>
      <c r="B56" s="4">
        <v>68</v>
      </c>
      <c r="C56" s="4">
        <v>53</v>
      </c>
      <c r="D56" s="13">
        <f t="shared" si="1"/>
        <v>60.5</v>
      </c>
    </row>
    <row r="57" spans="1:4" ht="12" customHeight="1" x14ac:dyDescent="0.25">
      <c r="A57" s="7" t="str">
        <f>'Pregnant Women Participating'!A57</f>
        <v>San Felipe Pueblo, NM</v>
      </c>
      <c r="B57" s="4">
        <v>15</v>
      </c>
      <c r="C57" s="4">
        <v>12</v>
      </c>
      <c r="D57" s="13">
        <f t="shared" si="1"/>
        <v>13.5</v>
      </c>
    </row>
    <row r="58" spans="1:4" ht="12" customHeight="1" x14ac:dyDescent="0.25">
      <c r="A58" s="7" t="str">
        <f>'Pregnant Women Participating'!A58</f>
        <v>Santo Domingo Tribe, NM</v>
      </c>
      <c r="B58" s="4">
        <v>8</v>
      </c>
      <c r="C58" s="4">
        <v>7</v>
      </c>
      <c r="D58" s="13">
        <f t="shared" si="1"/>
        <v>7.5</v>
      </c>
    </row>
    <row r="59" spans="1:4" ht="12" customHeight="1" x14ac:dyDescent="0.25">
      <c r="A59" s="7" t="str">
        <f>'Pregnant Women Participating'!A59</f>
        <v>Zuni Pueblo, NM</v>
      </c>
      <c r="B59" s="4">
        <v>14</v>
      </c>
      <c r="C59" s="4">
        <v>12</v>
      </c>
      <c r="D59" s="13">
        <f t="shared" si="1"/>
        <v>13</v>
      </c>
    </row>
    <row r="60" spans="1:4" ht="12" customHeight="1" x14ac:dyDescent="0.25">
      <c r="A60" s="7" t="str">
        <f>'Pregnant Women Participating'!A60</f>
        <v>Cherokee Nation, OK</v>
      </c>
      <c r="B60" s="4">
        <v>442</v>
      </c>
      <c r="C60" s="4">
        <v>436</v>
      </c>
      <c r="D60" s="13">
        <f t="shared" si="1"/>
        <v>439</v>
      </c>
    </row>
    <row r="61" spans="1:4" ht="12" customHeight="1" x14ac:dyDescent="0.25">
      <c r="A61" s="7" t="str">
        <f>'Pregnant Women Participating'!A61</f>
        <v>Chickasaw Nation, OK</v>
      </c>
      <c r="B61" s="4">
        <v>258</v>
      </c>
      <c r="C61" s="4">
        <v>249</v>
      </c>
      <c r="D61" s="13">
        <f t="shared" si="1"/>
        <v>253.5</v>
      </c>
    </row>
    <row r="62" spans="1:4" ht="12" customHeight="1" x14ac:dyDescent="0.25">
      <c r="A62" s="7" t="str">
        <f>'Pregnant Women Participating'!A62</f>
        <v>Choctaw Nation, OK</v>
      </c>
      <c r="B62" s="4">
        <v>337</v>
      </c>
      <c r="C62" s="4">
        <v>324</v>
      </c>
      <c r="D62" s="13">
        <f t="shared" si="1"/>
        <v>330.5</v>
      </c>
    </row>
    <row r="63" spans="1:4" ht="12" customHeight="1" x14ac:dyDescent="0.25">
      <c r="A63" s="7" t="str">
        <f>'Pregnant Women Participating'!A63</f>
        <v>Citizen Potawatomi Nation, OK</v>
      </c>
      <c r="B63" s="4">
        <v>77</v>
      </c>
      <c r="C63" s="4">
        <v>72</v>
      </c>
      <c r="D63" s="13">
        <f t="shared" si="1"/>
        <v>74.5</v>
      </c>
    </row>
    <row r="64" spans="1:4" ht="12" customHeight="1" x14ac:dyDescent="0.25">
      <c r="A64" s="7" t="str">
        <f>'Pregnant Women Participating'!A64</f>
        <v>Inter-Tribal Council, OK</v>
      </c>
      <c r="B64" s="4">
        <v>50</v>
      </c>
      <c r="C64" s="4">
        <v>40</v>
      </c>
      <c r="D64" s="13">
        <f t="shared" si="1"/>
        <v>45</v>
      </c>
    </row>
    <row r="65" spans="1:4" ht="12" customHeight="1" x14ac:dyDescent="0.25">
      <c r="A65" s="7" t="str">
        <f>'Pregnant Women Participating'!A65</f>
        <v>Muscogee Creek Nation, OK</v>
      </c>
      <c r="B65" s="4">
        <v>118</v>
      </c>
      <c r="C65" s="4">
        <v>124</v>
      </c>
      <c r="D65" s="13">
        <f t="shared" si="1"/>
        <v>121</v>
      </c>
    </row>
    <row r="66" spans="1:4" ht="12" customHeight="1" x14ac:dyDescent="0.25">
      <c r="A66" s="7" t="str">
        <f>'Pregnant Women Participating'!A66</f>
        <v>Osage Tribal Council, OK</v>
      </c>
      <c r="B66" s="4">
        <v>173</v>
      </c>
      <c r="C66" s="4">
        <v>162</v>
      </c>
      <c r="D66" s="13">
        <f t="shared" si="1"/>
        <v>167.5</v>
      </c>
    </row>
    <row r="67" spans="1:4" ht="12" customHeight="1" x14ac:dyDescent="0.25">
      <c r="A67" s="7" t="str">
        <f>'Pregnant Women Participating'!A67</f>
        <v>Otoe-Missouria Tribe, OK</v>
      </c>
      <c r="B67" s="4">
        <v>30</v>
      </c>
      <c r="C67" s="4">
        <v>23</v>
      </c>
      <c r="D67" s="13">
        <f t="shared" si="1"/>
        <v>26.5</v>
      </c>
    </row>
    <row r="68" spans="1:4" ht="12" customHeight="1" x14ac:dyDescent="0.25">
      <c r="A68" s="7" t="str">
        <f>'Pregnant Women Participating'!A68</f>
        <v>Wichita, Caddo &amp; Delaware (WCD), OK</v>
      </c>
      <c r="B68" s="4">
        <v>268</v>
      </c>
      <c r="C68" s="4">
        <v>260</v>
      </c>
      <c r="D68" s="13">
        <f t="shared" si="1"/>
        <v>264</v>
      </c>
    </row>
    <row r="69" spans="1:4" s="17" customFormat="1" ht="24.75" customHeight="1" x14ac:dyDescent="0.25">
      <c r="A69" s="14" t="str">
        <f>'Pregnant Women Participating'!A69</f>
        <v>Southwest Region</v>
      </c>
      <c r="B69" s="15">
        <v>68619</v>
      </c>
      <c r="C69" s="15">
        <v>68691</v>
      </c>
      <c r="D69" s="16">
        <f t="shared" si="1"/>
        <v>68655</v>
      </c>
    </row>
    <row r="70" spans="1:4" ht="12" customHeight="1" x14ac:dyDescent="0.25">
      <c r="A70" s="7" t="str">
        <f>'Pregnant Women Participating'!A70</f>
        <v>Colorado</v>
      </c>
      <c r="B70" s="13">
        <v>4909</v>
      </c>
      <c r="C70" s="4">
        <v>4767</v>
      </c>
      <c r="D70" s="13">
        <f t="shared" si="1"/>
        <v>4838</v>
      </c>
    </row>
    <row r="71" spans="1:4" ht="12" customHeight="1" x14ac:dyDescent="0.25">
      <c r="A71" s="7" t="str">
        <f>'Pregnant Women Participating'!A71</f>
        <v>Kansas</v>
      </c>
      <c r="B71" s="13">
        <v>2657</v>
      </c>
      <c r="C71" s="4">
        <v>2610</v>
      </c>
      <c r="D71" s="13">
        <f t="shared" si="1"/>
        <v>2633.5</v>
      </c>
    </row>
    <row r="72" spans="1:4" ht="12" customHeight="1" x14ac:dyDescent="0.25">
      <c r="A72" s="7" t="str">
        <f>'Pregnant Women Participating'!A72</f>
        <v>Missouri</v>
      </c>
      <c r="B72" s="13">
        <v>6426</v>
      </c>
      <c r="C72" s="4">
        <v>6359</v>
      </c>
      <c r="D72" s="13">
        <f t="shared" si="1"/>
        <v>6392.5</v>
      </c>
    </row>
    <row r="73" spans="1:4" ht="12" customHeight="1" x14ac:dyDescent="0.25">
      <c r="A73" s="7" t="str">
        <f>'Pregnant Women Participating'!A73</f>
        <v>Montana</v>
      </c>
      <c r="B73" s="13">
        <v>578</v>
      </c>
      <c r="C73" s="4">
        <v>586</v>
      </c>
      <c r="D73" s="13">
        <f t="shared" si="1"/>
        <v>582</v>
      </c>
    </row>
    <row r="74" spans="1:4" ht="12" customHeight="1" x14ac:dyDescent="0.25">
      <c r="A74" s="7" t="str">
        <f>'Pregnant Women Participating'!A74</f>
        <v>Nebraska</v>
      </c>
      <c r="B74" s="13">
        <v>2223</v>
      </c>
      <c r="C74" s="4">
        <v>2235</v>
      </c>
      <c r="D74" s="13">
        <f t="shared" si="1"/>
        <v>2229</v>
      </c>
    </row>
    <row r="75" spans="1:4" ht="12" customHeight="1" x14ac:dyDescent="0.25">
      <c r="A75" s="7" t="str">
        <f>'Pregnant Women Participating'!A75</f>
        <v>North Dakota</v>
      </c>
      <c r="B75" s="13">
        <v>656</v>
      </c>
      <c r="C75" s="4">
        <v>623</v>
      </c>
      <c r="D75" s="13">
        <f t="shared" si="1"/>
        <v>639.5</v>
      </c>
    </row>
    <row r="76" spans="1:4" ht="12" customHeight="1" x14ac:dyDescent="0.25">
      <c r="A76" s="7" t="str">
        <f>'Pregnant Women Participating'!A76</f>
        <v>South Dakota</v>
      </c>
      <c r="B76" s="13">
        <v>667</v>
      </c>
      <c r="C76" s="4">
        <v>671</v>
      </c>
      <c r="D76" s="13">
        <f t="shared" si="1"/>
        <v>669</v>
      </c>
    </row>
    <row r="77" spans="1:4" ht="12" customHeight="1" x14ac:dyDescent="0.25">
      <c r="A77" s="7" t="str">
        <f>'Pregnant Women Participating'!A77</f>
        <v>Wyoming</v>
      </c>
      <c r="B77" s="13">
        <v>457</v>
      </c>
      <c r="C77" s="4">
        <v>437</v>
      </c>
      <c r="D77" s="13">
        <f t="shared" si="1"/>
        <v>447</v>
      </c>
    </row>
    <row r="78" spans="1:4" ht="12" customHeight="1" x14ac:dyDescent="0.25">
      <c r="A78" s="7" t="str">
        <f>'Pregnant Women Participating'!A78</f>
        <v>Ute Mountain Ute Tribe, CO</v>
      </c>
      <c r="B78" s="13">
        <v>5</v>
      </c>
      <c r="C78" s="4">
        <v>9</v>
      </c>
      <c r="D78" s="13">
        <f t="shared" si="1"/>
        <v>7</v>
      </c>
    </row>
    <row r="79" spans="1:4" ht="12" customHeight="1" x14ac:dyDescent="0.25">
      <c r="A79" s="7" t="str">
        <f>'Pregnant Women Participating'!A79</f>
        <v>Omaha Sioux, NE</v>
      </c>
      <c r="B79" s="13">
        <v>8</v>
      </c>
      <c r="C79" s="4">
        <v>9</v>
      </c>
      <c r="D79" s="13">
        <f t="shared" si="1"/>
        <v>8.5</v>
      </c>
    </row>
    <row r="80" spans="1:4" ht="12" customHeight="1" x14ac:dyDescent="0.25">
      <c r="A80" s="7" t="str">
        <f>'Pregnant Women Participating'!A80</f>
        <v>Santee Sioux, NE</v>
      </c>
      <c r="B80" s="13">
        <v>3</v>
      </c>
      <c r="C80" s="4">
        <v>3</v>
      </c>
      <c r="D80" s="13">
        <f t="shared" si="1"/>
        <v>3</v>
      </c>
    </row>
    <row r="81" spans="1:4" ht="12" customHeight="1" x14ac:dyDescent="0.25">
      <c r="A81" s="7" t="str">
        <f>'Pregnant Women Participating'!A81</f>
        <v>Winnebago Tribe, NE</v>
      </c>
      <c r="B81" s="13">
        <v>6</v>
      </c>
      <c r="C81" s="4">
        <v>6</v>
      </c>
      <c r="D81" s="13">
        <f t="shared" si="1"/>
        <v>6</v>
      </c>
    </row>
    <row r="82" spans="1:4" ht="12" customHeight="1" x14ac:dyDescent="0.25">
      <c r="A82" s="7" t="str">
        <f>'Pregnant Women Participating'!A82</f>
        <v>Standing Rock Sioux Tribe, ND</v>
      </c>
      <c r="B82" s="13">
        <v>10</v>
      </c>
      <c r="C82" s="4">
        <v>14</v>
      </c>
      <c r="D82" s="13">
        <f t="shared" si="1"/>
        <v>12</v>
      </c>
    </row>
    <row r="83" spans="1:4" ht="12" customHeight="1" x14ac:dyDescent="0.25">
      <c r="A83" s="7" t="str">
        <f>'Pregnant Women Participating'!A83</f>
        <v>Three Affiliated Tribes, ND</v>
      </c>
      <c r="B83" s="13">
        <v>12</v>
      </c>
      <c r="C83" s="4">
        <v>11</v>
      </c>
      <c r="D83" s="13">
        <f t="shared" si="1"/>
        <v>11.5</v>
      </c>
    </row>
    <row r="84" spans="1:4" ht="12" customHeight="1" x14ac:dyDescent="0.25">
      <c r="A84" s="7" t="str">
        <f>'Pregnant Women Participating'!A84</f>
        <v>Cheyenne River Sioux, SD</v>
      </c>
      <c r="B84" s="13">
        <v>23</v>
      </c>
      <c r="C84" s="4">
        <v>29</v>
      </c>
      <c r="D84" s="13">
        <f t="shared" si="1"/>
        <v>26</v>
      </c>
    </row>
    <row r="85" spans="1:4" ht="12" customHeight="1" x14ac:dyDescent="0.25">
      <c r="A85" s="7" t="str">
        <f>'Pregnant Women Participating'!A85</f>
        <v>Rosebud Sioux, SD</v>
      </c>
      <c r="B85" s="13">
        <v>34</v>
      </c>
      <c r="C85" s="4">
        <v>38</v>
      </c>
      <c r="D85" s="13">
        <f t="shared" si="1"/>
        <v>36</v>
      </c>
    </row>
    <row r="86" spans="1:4" ht="12" customHeight="1" x14ac:dyDescent="0.25">
      <c r="A86" s="7" t="str">
        <f>'Pregnant Women Participating'!A86</f>
        <v>Northern Arapahoe, WY</v>
      </c>
      <c r="B86" s="13">
        <v>7</v>
      </c>
      <c r="C86" s="4">
        <v>7</v>
      </c>
      <c r="D86" s="13">
        <f t="shared" si="1"/>
        <v>7</v>
      </c>
    </row>
    <row r="87" spans="1:4" ht="12" customHeight="1" x14ac:dyDescent="0.25">
      <c r="A87" s="7" t="str">
        <f>'Pregnant Women Participating'!A87</f>
        <v>Shoshone Tribe, WY</v>
      </c>
      <c r="B87" s="13">
        <v>6</v>
      </c>
      <c r="C87" s="4">
        <v>7</v>
      </c>
      <c r="D87" s="13">
        <f t="shared" si="1"/>
        <v>6.5</v>
      </c>
    </row>
    <row r="88" spans="1:4" s="17" customFormat="1" ht="24.75" customHeight="1" x14ac:dyDescent="0.25">
      <c r="A88" s="14" t="str">
        <f>'Pregnant Women Participating'!A88</f>
        <v>Mountain Plains</v>
      </c>
      <c r="B88" s="15">
        <v>18687</v>
      </c>
      <c r="C88" s="15">
        <v>18421</v>
      </c>
      <c r="D88" s="16">
        <f t="shared" si="1"/>
        <v>18554</v>
      </c>
    </row>
    <row r="89" spans="1:4" ht="12" customHeight="1" x14ac:dyDescent="0.25">
      <c r="A89" s="8" t="str">
        <f>'Pregnant Women Participating'!A89</f>
        <v>Alaska</v>
      </c>
      <c r="B89" s="13">
        <v>400</v>
      </c>
      <c r="C89" s="4">
        <v>398</v>
      </c>
      <c r="D89" s="13">
        <f t="shared" si="1"/>
        <v>399</v>
      </c>
    </row>
    <row r="90" spans="1:4" ht="12" customHeight="1" x14ac:dyDescent="0.25">
      <c r="A90" s="8" t="str">
        <f>'Pregnant Women Participating'!A90</f>
        <v>American Samoa</v>
      </c>
      <c r="B90" s="13">
        <v>132</v>
      </c>
      <c r="C90" s="4">
        <v>132</v>
      </c>
      <c r="D90" s="13">
        <f t="shared" si="1"/>
        <v>132</v>
      </c>
    </row>
    <row r="91" spans="1:4" ht="12" customHeight="1" x14ac:dyDescent="0.25">
      <c r="A91" s="8" t="str">
        <f>'Pregnant Women Participating'!A91</f>
        <v>California</v>
      </c>
      <c r="B91" s="13">
        <v>41024</v>
      </c>
      <c r="C91" s="4">
        <v>41183</v>
      </c>
      <c r="D91" s="13">
        <f t="shared" si="1"/>
        <v>41103.5</v>
      </c>
    </row>
    <row r="92" spans="1:4" ht="12" customHeight="1" x14ac:dyDescent="0.25">
      <c r="A92" s="8" t="str">
        <f>'Pregnant Women Participating'!A92</f>
        <v>Guam</v>
      </c>
      <c r="B92" s="13">
        <v>285</v>
      </c>
      <c r="C92" s="4">
        <v>274</v>
      </c>
      <c r="D92" s="13">
        <f t="shared" si="1"/>
        <v>279.5</v>
      </c>
    </row>
    <row r="93" spans="1:4" ht="12" customHeight="1" x14ac:dyDescent="0.25">
      <c r="A93" s="8" t="str">
        <f>'Pregnant Women Participating'!A93</f>
        <v>Hawaii</v>
      </c>
      <c r="B93" s="13">
        <v>864</v>
      </c>
      <c r="C93" s="4">
        <v>854</v>
      </c>
      <c r="D93" s="13">
        <f t="shared" si="1"/>
        <v>859</v>
      </c>
    </row>
    <row r="94" spans="1:4" ht="12" customHeight="1" x14ac:dyDescent="0.25">
      <c r="A94" s="8" t="str">
        <f>'Pregnant Women Participating'!A94</f>
        <v>Idaho</v>
      </c>
      <c r="B94" s="13">
        <v>1338</v>
      </c>
      <c r="C94" s="4">
        <v>1297</v>
      </c>
      <c r="D94" s="13">
        <f t="shared" si="1"/>
        <v>1317.5</v>
      </c>
    </row>
    <row r="95" spans="1:4" ht="12" customHeight="1" x14ac:dyDescent="0.25">
      <c r="A95" s="8" t="str">
        <f>'Pregnant Women Participating'!A95</f>
        <v>Nevada</v>
      </c>
      <c r="B95" s="13">
        <v>3269</v>
      </c>
      <c r="C95" s="4">
        <v>3240</v>
      </c>
      <c r="D95" s="13">
        <f t="shared" si="1"/>
        <v>3254.5</v>
      </c>
    </row>
    <row r="96" spans="1:4" ht="12" customHeight="1" x14ac:dyDescent="0.25">
      <c r="A96" s="8" t="str">
        <f>'Pregnant Women Participating'!A96</f>
        <v>Oregon</v>
      </c>
      <c r="B96" s="13">
        <v>3829</v>
      </c>
      <c r="C96" s="4">
        <v>3729</v>
      </c>
      <c r="D96" s="13">
        <f t="shared" si="1"/>
        <v>3779</v>
      </c>
    </row>
    <row r="97" spans="1:4" ht="12" customHeight="1" x14ac:dyDescent="0.25">
      <c r="A97" s="8" t="str">
        <f>'Pregnant Women Participating'!A97</f>
        <v>Washington</v>
      </c>
      <c r="B97" s="13">
        <v>7744</v>
      </c>
      <c r="C97" s="4">
        <v>7753</v>
      </c>
      <c r="D97" s="13">
        <f t="shared" si="1"/>
        <v>7748.5</v>
      </c>
    </row>
    <row r="98" spans="1:4" ht="12" customHeight="1" x14ac:dyDescent="0.25">
      <c r="A98" s="8" t="str">
        <f>'Pregnant Women Participating'!A98</f>
        <v>Northern Marianas</v>
      </c>
      <c r="B98" s="13">
        <v>104</v>
      </c>
      <c r="C98" s="4">
        <v>103</v>
      </c>
      <c r="D98" s="13">
        <f t="shared" si="1"/>
        <v>103.5</v>
      </c>
    </row>
    <row r="99" spans="1:4" ht="12" customHeight="1" x14ac:dyDescent="0.25">
      <c r="A99" s="8" t="str">
        <f>'Pregnant Women Participating'!A99</f>
        <v>Inter-Tribal Council, NV</v>
      </c>
      <c r="B99" s="13">
        <v>19</v>
      </c>
      <c r="C99" s="4">
        <v>18</v>
      </c>
      <c r="D99" s="13">
        <f t="shared" si="1"/>
        <v>18.5</v>
      </c>
    </row>
    <row r="100" spans="1:4" s="17" customFormat="1" ht="24.75" customHeight="1" x14ac:dyDescent="0.25">
      <c r="A100" s="14" t="str">
        <f>'Pregnant Women Participating'!A100</f>
        <v>Western Region</v>
      </c>
      <c r="B100" s="15">
        <v>59008</v>
      </c>
      <c r="C100" s="15">
        <v>58981</v>
      </c>
      <c r="D100" s="16">
        <f t="shared" si="1"/>
        <v>58994.5</v>
      </c>
    </row>
    <row r="101" spans="1:4" s="31" customFormat="1" ht="16.5" customHeight="1" thickBot="1" x14ac:dyDescent="0.3">
      <c r="A101" s="28" t="str">
        <f>'Pregnant Women Participating'!A101</f>
        <v>TOTAL</v>
      </c>
      <c r="B101" s="29">
        <v>353044</v>
      </c>
      <c r="C101" s="30">
        <v>345372</v>
      </c>
      <c r="D101" s="29">
        <f t="shared" si="1"/>
        <v>349208</v>
      </c>
    </row>
    <row r="102" spans="1:4" ht="12.75" customHeight="1" thickTop="1" x14ac:dyDescent="0.25">
      <c r="A102" s="9"/>
    </row>
    <row r="103" spans="1:4" x14ac:dyDescent="0.25">
      <c r="A103" s="9"/>
    </row>
    <row r="104" spans="1:4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D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3" width="11.6328125" style="3" customWidth="1"/>
    <col min="4" max="4" width="13.6328125" style="3" customWidth="1"/>
    <col min="5" max="16384" width="9.08984375" style="3"/>
  </cols>
  <sheetData>
    <row r="1" spans="1:4" ht="12" customHeight="1" x14ac:dyDescent="0.3">
      <c r="A1" s="10" t="s">
        <v>9</v>
      </c>
      <c r="B1" s="2"/>
      <c r="C1" s="2"/>
    </row>
    <row r="2" spans="1:4" ht="12" customHeight="1" x14ac:dyDescent="0.3">
      <c r="A2" s="10" t="str">
        <f>'Pregnant Women Participating'!A2</f>
        <v>FISCAL YEAR 2025</v>
      </c>
      <c r="B2" s="2"/>
      <c r="C2" s="2"/>
    </row>
    <row r="3" spans="1:4" ht="12" customHeight="1" x14ac:dyDescent="0.25">
      <c r="A3" s="1" t="str">
        <f>'Pregnant Women Participating'!A3</f>
        <v>Data as of February 14, 2025</v>
      </c>
      <c r="B3" s="2"/>
      <c r="C3" s="2"/>
    </row>
    <row r="4" spans="1:4" ht="12" customHeight="1" x14ac:dyDescent="0.25">
      <c r="A4" s="2"/>
      <c r="B4" s="2"/>
      <c r="C4" s="2"/>
    </row>
    <row r="5" spans="1:4" ht="24" customHeight="1" x14ac:dyDescent="0.25">
      <c r="A5" s="6" t="s">
        <v>0</v>
      </c>
      <c r="B5" s="18">
        <f>DATE(RIGHT(A2,4)-1,10,1)</f>
        <v>45566</v>
      </c>
      <c r="C5" s="19">
        <f>DATE(RIGHT(A2,4)-1,11,1)</f>
        <v>45597</v>
      </c>
      <c r="D5" s="12" t="s">
        <v>12</v>
      </c>
    </row>
    <row r="6" spans="1:4" ht="12" customHeight="1" x14ac:dyDescent="0.25">
      <c r="A6" s="7" t="str">
        <f>'Pregnant Women Participating'!A6</f>
        <v>Connecticut</v>
      </c>
      <c r="B6" s="13">
        <v>11172</v>
      </c>
      <c r="C6" s="4">
        <v>11021</v>
      </c>
      <c r="D6" s="13">
        <f t="shared" ref="D6:D14" si="0">IF(SUM(B6:C6)&gt;0,AVERAGE(B6:C6)," ")</f>
        <v>11096.5</v>
      </c>
    </row>
    <row r="7" spans="1:4" ht="12" customHeight="1" x14ac:dyDescent="0.25">
      <c r="A7" s="7" t="str">
        <f>'Pregnant Women Participating'!A7</f>
        <v>Maine</v>
      </c>
      <c r="B7" s="13">
        <v>3924</v>
      </c>
      <c r="C7" s="4">
        <v>3844</v>
      </c>
      <c r="D7" s="13">
        <f t="shared" si="0"/>
        <v>3884</v>
      </c>
    </row>
    <row r="8" spans="1:4" ht="12" customHeight="1" x14ac:dyDescent="0.25">
      <c r="A8" s="7" t="str">
        <f>'Pregnant Women Participating'!A8</f>
        <v>Massachusetts</v>
      </c>
      <c r="B8" s="13">
        <v>26013</v>
      </c>
      <c r="C8" s="4">
        <v>25924</v>
      </c>
      <c r="D8" s="13">
        <f t="shared" si="0"/>
        <v>25968.5</v>
      </c>
    </row>
    <row r="9" spans="1:4" ht="12" customHeight="1" x14ac:dyDescent="0.25">
      <c r="A9" s="7" t="str">
        <f>'Pregnant Women Participating'!A9</f>
        <v>New Hampshire</v>
      </c>
      <c r="B9" s="13">
        <v>2392</v>
      </c>
      <c r="C9" s="4">
        <v>2345</v>
      </c>
      <c r="D9" s="13">
        <f t="shared" si="0"/>
        <v>2368.5</v>
      </c>
    </row>
    <row r="10" spans="1:4" ht="12" customHeight="1" x14ac:dyDescent="0.25">
      <c r="A10" s="7" t="str">
        <f>'Pregnant Women Participating'!A10</f>
        <v>New York</v>
      </c>
      <c r="B10" s="13">
        <v>96615</v>
      </c>
      <c r="C10" s="4">
        <v>95465</v>
      </c>
      <c r="D10" s="13">
        <f t="shared" si="0"/>
        <v>96040</v>
      </c>
    </row>
    <row r="11" spans="1:4" ht="12" customHeight="1" x14ac:dyDescent="0.25">
      <c r="A11" s="7" t="str">
        <f>'Pregnant Women Participating'!A11</f>
        <v>Rhode Island</v>
      </c>
      <c r="B11" s="13">
        <v>3891</v>
      </c>
      <c r="C11" s="4">
        <v>3876</v>
      </c>
      <c r="D11" s="13">
        <f t="shared" si="0"/>
        <v>3883.5</v>
      </c>
    </row>
    <row r="12" spans="1:4" ht="12" customHeight="1" x14ac:dyDescent="0.25">
      <c r="A12" s="7" t="str">
        <f>'Pregnant Women Participating'!A12</f>
        <v>Vermont</v>
      </c>
      <c r="B12" s="13">
        <v>2108</v>
      </c>
      <c r="C12" s="4">
        <v>2102</v>
      </c>
      <c r="D12" s="13">
        <f t="shared" si="0"/>
        <v>2105</v>
      </c>
    </row>
    <row r="13" spans="1:4" ht="12" customHeight="1" x14ac:dyDescent="0.25">
      <c r="A13" s="7" t="str">
        <f>'Pregnant Women Participating'!A13</f>
        <v>Virgin Islands</v>
      </c>
      <c r="B13" s="13">
        <v>637</v>
      </c>
      <c r="C13" s="4">
        <v>608</v>
      </c>
      <c r="D13" s="13">
        <f t="shared" si="0"/>
        <v>622.5</v>
      </c>
    </row>
    <row r="14" spans="1:4" ht="12" customHeight="1" x14ac:dyDescent="0.25">
      <c r="A14" s="7" t="str">
        <f>'Pregnant Women Participating'!A14</f>
        <v>Pleasant Point, ME</v>
      </c>
      <c r="B14" s="13">
        <v>7</v>
      </c>
      <c r="C14" s="4">
        <v>6</v>
      </c>
      <c r="D14" s="13">
        <f t="shared" si="0"/>
        <v>6.5</v>
      </c>
    </row>
    <row r="15" spans="1:4" s="17" customFormat="1" ht="24.75" customHeight="1" x14ac:dyDescent="0.25">
      <c r="A15" s="14" t="str">
        <f>'Pregnant Women Participating'!A15</f>
        <v>Northeast Region</v>
      </c>
      <c r="B15" s="16">
        <v>146759</v>
      </c>
      <c r="C15" s="15">
        <v>145191</v>
      </c>
      <c r="D15" s="16">
        <f t="shared" ref="D15:D101" si="1">IF(SUM(B15:C15)&gt;0,AVERAGE(B15:C15)," ")</f>
        <v>145975</v>
      </c>
    </row>
    <row r="16" spans="1:4" ht="12" customHeight="1" x14ac:dyDescent="0.25">
      <c r="A16" s="7" t="str">
        <f>'Pregnant Women Participating'!A16</f>
        <v>Delaware</v>
      </c>
      <c r="B16" s="4">
        <v>4916</v>
      </c>
      <c r="C16" s="4">
        <v>4712</v>
      </c>
      <c r="D16" s="13">
        <f t="shared" si="1"/>
        <v>4814</v>
      </c>
    </row>
    <row r="17" spans="1:4" ht="12" customHeight="1" x14ac:dyDescent="0.25">
      <c r="A17" s="7" t="str">
        <f>'Pregnant Women Participating'!A17</f>
        <v>District of Columbia</v>
      </c>
      <c r="B17" s="4">
        <v>3040</v>
      </c>
      <c r="C17" s="4">
        <v>2964</v>
      </c>
      <c r="D17" s="13">
        <f t="shared" si="1"/>
        <v>3002</v>
      </c>
    </row>
    <row r="18" spans="1:4" ht="12" customHeight="1" x14ac:dyDescent="0.25">
      <c r="A18" s="7" t="str">
        <f>'Pregnant Women Participating'!A18</f>
        <v>Maryland</v>
      </c>
      <c r="B18" s="4">
        <v>29321</v>
      </c>
      <c r="C18" s="4">
        <v>28741</v>
      </c>
      <c r="D18" s="13">
        <f t="shared" si="1"/>
        <v>29031</v>
      </c>
    </row>
    <row r="19" spans="1:4" ht="12" customHeight="1" x14ac:dyDescent="0.25">
      <c r="A19" s="7" t="str">
        <f>'Pregnant Women Participating'!A19</f>
        <v>New Jersey</v>
      </c>
      <c r="B19" s="4">
        <v>36587</v>
      </c>
      <c r="C19" s="4">
        <v>36115</v>
      </c>
      <c r="D19" s="13">
        <f t="shared" si="1"/>
        <v>36351</v>
      </c>
    </row>
    <row r="20" spans="1:4" ht="12" customHeight="1" x14ac:dyDescent="0.25">
      <c r="A20" s="7" t="str">
        <f>'Pregnant Women Participating'!A20</f>
        <v>Pennsylvania</v>
      </c>
      <c r="B20" s="4">
        <v>40368</v>
      </c>
      <c r="C20" s="4">
        <v>39659</v>
      </c>
      <c r="D20" s="13">
        <f t="shared" si="1"/>
        <v>40013.5</v>
      </c>
    </row>
    <row r="21" spans="1:4" ht="12" customHeight="1" x14ac:dyDescent="0.25">
      <c r="A21" s="7" t="str">
        <f>'Pregnant Women Participating'!A21</f>
        <v>Puerto Rico</v>
      </c>
      <c r="B21" s="4">
        <v>18584</v>
      </c>
      <c r="C21" s="4">
        <v>18007</v>
      </c>
      <c r="D21" s="13">
        <f t="shared" si="1"/>
        <v>18295.5</v>
      </c>
    </row>
    <row r="22" spans="1:4" ht="12" customHeight="1" x14ac:dyDescent="0.25">
      <c r="A22" s="7" t="str">
        <f>'Pregnant Women Participating'!A22</f>
        <v>Virginia</v>
      </c>
      <c r="B22" s="4">
        <v>24457</v>
      </c>
      <c r="C22" s="4">
        <v>23599</v>
      </c>
      <c r="D22" s="13">
        <f t="shared" si="1"/>
        <v>24028</v>
      </c>
    </row>
    <row r="23" spans="1:4" ht="12" customHeight="1" x14ac:dyDescent="0.25">
      <c r="A23" s="7" t="str">
        <f>'Pregnant Women Participating'!A23</f>
        <v>West Virginia</v>
      </c>
      <c r="B23" s="4">
        <v>7511</v>
      </c>
      <c r="C23" s="4">
        <v>7370</v>
      </c>
      <c r="D23" s="13">
        <f t="shared" si="1"/>
        <v>7440.5</v>
      </c>
    </row>
    <row r="24" spans="1:4" s="17" customFormat="1" ht="24.75" customHeight="1" x14ac:dyDescent="0.25">
      <c r="A24" s="14" t="str">
        <f>'Pregnant Women Participating'!A24</f>
        <v>Mid-Atlantic Region</v>
      </c>
      <c r="B24" s="15">
        <v>164784</v>
      </c>
      <c r="C24" s="15">
        <v>161167</v>
      </c>
      <c r="D24" s="16">
        <f t="shared" si="1"/>
        <v>162975.5</v>
      </c>
    </row>
    <row r="25" spans="1:4" ht="12" customHeight="1" x14ac:dyDescent="0.25">
      <c r="A25" s="7" t="str">
        <f>'Pregnant Women Participating'!A25</f>
        <v>Alabama</v>
      </c>
      <c r="B25" s="4">
        <v>25249</v>
      </c>
      <c r="C25" s="4">
        <v>24645</v>
      </c>
      <c r="D25" s="13">
        <f t="shared" si="1"/>
        <v>24947</v>
      </c>
    </row>
    <row r="26" spans="1:4" ht="12" customHeight="1" x14ac:dyDescent="0.25">
      <c r="A26" s="7" t="str">
        <f>'Pregnant Women Participating'!A26</f>
        <v>Florida</v>
      </c>
      <c r="B26" s="4">
        <v>97526</v>
      </c>
      <c r="C26" s="4">
        <v>91220</v>
      </c>
      <c r="D26" s="13">
        <f t="shared" si="1"/>
        <v>94373</v>
      </c>
    </row>
    <row r="27" spans="1:4" ht="12" customHeight="1" x14ac:dyDescent="0.25">
      <c r="A27" s="7" t="str">
        <f>'Pregnant Women Participating'!A27</f>
        <v>Georgia</v>
      </c>
      <c r="B27" s="4">
        <v>55480</v>
      </c>
      <c r="C27" s="4">
        <v>54892</v>
      </c>
      <c r="D27" s="13">
        <f t="shared" si="1"/>
        <v>55186</v>
      </c>
    </row>
    <row r="28" spans="1:4" ht="12" customHeight="1" x14ac:dyDescent="0.25">
      <c r="A28" s="7" t="str">
        <f>'Pregnant Women Participating'!A28</f>
        <v>Kentucky</v>
      </c>
      <c r="B28" s="4">
        <v>23177</v>
      </c>
      <c r="C28" s="4">
        <v>22747</v>
      </c>
      <c r="D28" s="13">
        <f t="shared" si="1"/>
        <v>22962</v>
      </c>
    </row>
    <row r="29" spans="1:4" ht="12" customHeight="1" x14ac:dyDescent="0.25">
      <c r="A29" s="7" t="str">
        <f>'Pregnant Women Participating'!A29</f>
        <v>Mississippi</v>
      </c>
      <c r="B29" s="4">
        <v>13878</v>
      </c>
      <c r="C29" s="4">
        <v>13634</v>
      </c>
      <c r="D29" s="13">
        <f t="shared" si="1"/>
        <v>13756</v>
      </c>
    </row>
    <row r="30" spans="1:4" ht="12" customHeight="1" x14ac:dyDescent="0.25">
      <c r="A30" s="7" t="str">
        <f>'Pregnant Women Participating'!A30</f>
        <v>North Carolina</v>
      </c>
      <c r="B30" s="4">
        <v>58013</v>
      </c>
      <c r="C30" s="4">
        <v>57116</v>
      </c>
      <c r="D30" s="13">
        <f t="shared" si="1"/>
        <v>57564.5</v>
      </c>
    </row>
    <row r="31" spans="1:4" ht="12" customHeight="1" x14ac:dyDescent="0.25">
      <c r="A31" s="7" t="str">
        <f>'Pregnant Women Participating'!A31</f>
        <v>South Carolina</v>
      </c>
      <c r="B31" s="4">
        <v>21946</v>
      </c>
      <c r="C31" s="4">
        <v>0</v>
      </c>
      <c r="D31" s="13">
        <f t="shared" si="1"/>
        <v>10973</v>
      </c>
    </row>
    <row r="32" spans="1:4" ht="12" customHeight="1" x14ac:dyDescent="0.25">
      <c r="A32" s="7" t="str">
        <f>'Pregnant Women Participating'!A32</f>
        <v>Tennessee</v>
      </c>
      <c r="B32" s="4">
        <v>36313</v>
      </c>
      <c r="C32" s="4">
        <v>35733</v>
      </c>
      <c r="D32" s="13">
        <f t="shared" si="1"/>
        <v>36023</v>
      </c>
    </row>
    <row r="33" spans="1:4" ht="12" customHeight="1" x14ac:dyDescent="0.25">
      <c r="A33" s="7" t="str">
        <f>'Pregnant Women Participating'!A33</f>
        <v>Choctaw Indians, MS</v>
      </c>
      <c r="B33" s="4">
        <v>137</v>
      </c>
      <c r="C33" s="4">
        <v>144</v>
      </c>
      <c r="D33" s="13">
        <f t="shared" si="1"/>
        <v>140.5</v>
      </c>
    </row>
    <row r="34" spans="1:4" ht="12" customHeight="1" x14ac:dyDescent="0.25">
      <c r="A34" s="7" t="str">
        <f>'Pregnant Women Participating'!A34</f>
        <v>Eastern Cherokee, NC</v>
      </c>
      <c r="B34" s="4">
        <v>111</v>
      </c>
      <c r="C34" s="4">
        <v>110</v>
      </c>
      <c r="D34" s="13">
        <f t="shared" si="1"/>
        <v>110.5</v>
      </c>
    </row>
    <row r="35" spans="1:4" s="17" customFormat="1" ht="24.75" customHeight="1" x14ac:dyDescent="0.25">
      <c r="A35" s="14" t="str">
        <f>'Pregnant Women Participating'!A35</f>
        <v>Southeast Region</v>
      </c>
      <c r="B35" s="15">
        <v>331830</v>
      </c>
      <c r="C35" s="15">
        <v>300241</v>
      </c>
      <c r="D35" s="16">
        <f t="shared" si="1"/>
        <v>316035.5</v>
      </c>
    </row>
    <row r="36" spans="1:4" ht="12" customHeight="1" x14ac:dyDescent="0.25">
      <c r="A36" s="7" t="str">
        <f>'Pregnant Women Participating'!A36</f>
        <v>Illinois</v>
      </c>
      <c r="B36" s="4">
        <v>41150</v>
      </c>
      <c r="C36" s="4">
        <v>40226</v>
      </c>
      <c r="D36" s="13">
        <f t="shared" si="1"/>
        <v>40688</v>
      </c>
    </row>
    <row r="37" spans="1:4" ht="12" customHeight="1" x14ac:dyDescent="0.25">
      <c r="A37" s="7" t="str">
        <f>'Pregnant Women Participating'!A37</f>
        <v>Indiana</v>
      </c>
      <c r="B37" s="4">
        <v>34972</v>
      </c>
      <c r="C37" s="4">
        <v>34249</v>
      </c>
      <c r="D37" s="13">
        <f t="shared" si="1"/>
        <v>34610.5</v>
      </c>
    </row>
    <row r="38" spans="1:4" ht="12" customHeight="1" x14ac:dyDescent="0.25">
      <c r="A38" s="7" t="str">
        <f>'Pregnant Women Participating'!A38</f>
        <v>Iowa</v>
      </c>
      <c r="B38" s="4">
        <v>13518</v>
      </c>
      <c r="C38" s="4">
        <v>13435</v>
      </c>
      <c r="D38" s="13">
        <f t="shared" si="1"/>
        <v>13476.5</v>
      </c>
    </row>
    <row r="39" spans="1:4" ht="12" customHeight="1" x14ac:dyDescent="0.25">
      <c r="A39" s="7" t="str">
        <f>'Pregnant Women Participating'!A39</f>
        <v>Michigan</v>
      </c>
      <c r="B39" s="4">
        <v>39699</v>
      </c>
      <c r="C39" s="4">
        <v>39297</v>
      </c>
      <c r="D39" s="13">
        <f t="shared" si="1"/>
        <v>39498</v>
      </c>
    </row>
    <row r="40" spans="1:4" ht="12" customHeight="1" x14ac:dyDescent="0.25">
      <c r="A40" s="7" t="str">
        <f>'Pregnant Women Participating'!A40</f>
        <v>Minnesota</v>
      </c>
      <c r="B40" s="4">
        <v>22503</v>
      </c>
      <c r="C40" s="4">
        <v>22184</v>
      </c>
      <c r="D40" s="13">
        <f t="shared" si="1"/>
        <v>22343.5</v>
      </c>
    </row>
    <row r="41" spans="1:4" ht="12" customHeight="1" x14ac:dyDescent="0.25">
      <c r="A41" s="7" t="str">
        <f>'Pregnant Women Participating'!A41</f>
        <v>Ohio</v>
      </c>
      <c r="B41" s="4">
        <v>42863</v>
      </c>
      <c r="C41" s="4">
        <v>42213</v>
      </c>
      <c r="D41" s="13">
        <f t="shared" si="1"/>
        <v>42538</v>
      </c>
    </row>
    <row r="42" spans="1:4" ht="12" customHeight="1" x14ac:dyDescent="0.25">
      <c r="A42" s="7" t="str">
        <f>'Pregnant Women Participating'!A42</f>
        <v>Wisconsin</v>
      </c>
      <c r="B42" s="4">
        <v>19756</v>
      </c>
      <c r="C42" s="4">
        <v>19254</v>
      </c>
      <c r="D42" s="13">
        <f t="shared" si="1"/>
        <v>19505</v>
      </c>
    </row>
    <row r="43" spans="1:4" s="17" customFormat="1" ht="24.75" customHeight="1" x14ac:dyDescent="0.25">
      <c r="A43" s="14" t="str">
        <f>'Pregnant Women Participating'!A43</f>
        <v>Midwest Region</v>
      </c>
      <c r="B43" s="15">
        <v>214461</v>
      </c>
      <c r="C43" s="15">
        <v>210858</v>
      </c>
      <c r="D43" s="16">
        <f t="shared" si="1"/>
        <v>212659.5</v>
      </c>
    </row>
    <row r="44" spans="1:4" ht="12" customHeight="1" x14ac:dyDescent="0.25">
      <c r="A44" s="7" t="str">
        <f>'Pregnant Women Participating'!A44</f>
        <v>Arizona</v>
      </c>
      <c r="B44" s="4">
        <v>31242</v>
      </c>
      <c r="C44" s="4">
        <v>30434</v>
      </c>
      <c r="D44" s="13">
        <f t="shared" si="1"/>
        <v>30838</v>
      </c>
    </row>
    <row r="45" spans="1:4" ht="12" customHeight="1" x14ac:dyDescent="0.25">
      <c r="A45" s="7" t="str">
        <f>'Pregnant Women Participating'!A45</f>
        <v>Arkansas</v>
      </c>
      <c r="B45" s="4">
        <v>15756</v>
      </c>
      <c r="C45" s="4">
        <v>15415</v>
      </c>
      <c r="D45" s="13">
        <f t="shared" si="1"/>
        <v>15585.5</v>
      </c>
    </row>
    <row r="46" spans="1:4" ht="12" customHeight="1" x14ac:dyDescent="0.25">
      <c r="A46" s="7" t="str">
        <f>'Pregnant Women Participating'!A46</f>
        <v>Louisiana</v>
      </c>
      <c r="B46" s="4">
        <v>26799</v>
      </c>
      <c r="C46" s="4">
        <v>26202</v>
      </c>
      <c r="D46" s="13">
        <f t="shared" si="1"/>
        <v>26500.5</v>
      </c>
    </row>
    <row r="47" spans="1:4" ht="12" customHeight="1" x14ac:dyDescent="0.25">
      <c r="A47" s="7" t="str">
        <f>'Pregnant Women Participating'!A47</f>
        <v>New Mexico</v>
      </c>
      <c r="B47" s="4">
        <v>10383</v>
      </c>
      <c r="C47" s="4">
        <v>10174</v>
      </c>
      <c r="D47" s="13">
        <f t="shared" si="1"/>
        <v>10278.5</v>
      </c>
    </row>
    <row r="48" spans="1:4" ht="12" customHeight="1" x14ac:dyDescent="0.25">
      <c r="A48" s="7" t="str">
        <f>'Pregnant Women Participating'!A48</f>
        <v>Oklahoma</v>
      </c>
      <c r="B48" s="4">
        <v>18594</v>
      </c>
      <c r="C48" s="4">
        <v>18105</v>
      </c>
      <c r="D48" s="13">
        <f t="shared" si="1"/>
        <v>18349.5</v>
      </c>
    </row>
    <row r="49" spans="1:4" ht="12" customHeight="1" x14ac:dyDescent="0.25">
      <c r="A49" s="7" t="str">
        <f>'Pregnant Women Participating'!A49</f>
        <v>Texas</v>
      </c>
      <c r="B49" s="4">
        <v>215024</v>
      </c>
      <c r="C49" s="4">
        <v>210689</v>
      </c>
      <c r="D49" s="13">
        <f t="shared" si="1"/>
        <v>212856.5</v>
      </c>
    </row>
    <row r="50" spans="1:4" ht="12" customHeight="1" x14ac:dyDescent="0.25">
      <c r="A50" s="7" t="str">
        <f>'Pregnant Women Participating'!A50</f>
        <v>Utah</v>
      </c>
      <c r="B50" s="4">
        <v>11785</v>
      </c>
      <c r="C50" s="4">
        <v>11572</v>
      </c>
      <c r="D50" s="13">
        <f t="shared" si="1"/>
        <v>11678.5</v>
      </c>
    </row>
    <row r="51" spans="1:4" ht="12" customHeight="1" x14ac:dyDescent="0.25">
      <c r="A51" s="7" t="str">
        <f>'Pregnant Women Participating'!A51</f>
        <v>Inter-Tribal Council, AZ</v>
      </c>
      <c r="B51" s="4">
        <v>1189</v>
      </c>
      <c r="C51" s="4">
        <v>1109</v>
      </c>
      <c r="D51" s="13">
        <f t="shared" si="1"/>
        <v>1149</v>
      </c>
    </row>
    <row r="52" spans="1:4" ht="12" customHeight="1" x14ac:dyDescent="0.25">
      <c r="A52" s="7" t="str">
        <f>'Pregnant Women Participating'!A52</f>
        <v>Navajo Nation, AZ</v>
      </c>
      <c r="B52" s="4">
        <v>877</v>
      </c>
      <c r="C52" s="4">
        <v>820</v>
      </c>
      <c r="D52" s="13">
        <f t="shared" si="1"/>
        <v>848.5</v>
      </c>
    </row>
    <row r="53" spans="1:4" ht="12" customHeight="1" x14ac:dyDescent="0.25">
      <c r="A53" s="7" t="str">
        <f>'Pregnant Women Participating'!A53</f>
        <v>Acoma, Canoncito &amp; Laguna, NM</v>
      </c>
      <c r="B53" s="4">
        <v>54</v>
      </c>
      <c r="C53" s="4">
        <v>54</v>
      </c>
      <c r="D53" s="13">
        <f t="shared" si="1"/>
        <v>54</v>
      </c>
    </row>
    <row r="54" spans="1:4" ht="12" customHeight="1" x14ac:dyDescent="0.25">
      <c r="A54" s="7" t="str">
        <f>'Pregnant Women Participating'!A54</f>
        <v>Eight Northern Pueblos, NM</v>
      </c>
      <c r="B54" s="4">
        <v>53</v>
      </c>
      <c r="C54" s="4">
        <v>57</v>
      </c>
      <c r="D54" s="13">
        <f t="shared" si="1"/>
        <v>55</v>
      </c>
    </row>
    <row r="55" spans="1:4" ht="12" customHeight="1" x14ac:dyDescent="0.25">
      <c r="A55" s="7" t="str">
        <f>'Pregnant Women Participating'!A55</f>
        <v>Five Sandoval Pueblos, NM</v>
      </c>
      <c r="B55" s="4">
        <v>28</v>
      </c>
      <c r="C55" s="4">
        <v>23</v>
      </c>
      <c r="D55" s="13">
        <f t="shared" si="1"/>
        <v>25.5</v>
      </c>
    </row>
    <row r="56" spans="1:4" ht="12" customHeight="1" x14ac:dyDescent="0.25">
      <c r="A56" s="7" t="str">
        <f>'Pregnant Women Participating'!A56</f>
        <v>Isleta Pueblo, NM</v>
      </c>
      <c r="B56" s="4">
        <v>209</v>
      </c>
      <c r="C56" s="4">
        <v>191</v>
      </c>
      <c r="D56" s="13">
        <f t="shared" si="1"/>
        <v>200</v>
      </c>
    </row>
    <row r="57" spans="1:4" ht="12" customHeight="1" x14ac:dyDescent="0.25">
      <c r="A57" s="7" t="str">
        <f>'Pregnant Women Participating'!A57</f>
        <v>San Felipe Pueblo, NM</v>
      </c>
      <c r="B57" s="4">
        <v>57</v>
      </c>
      <c r="C57" s="4">
        <v>46</v>
      </c>
      <c r="D57" s="13">
        <f t="shared" si="1"/>
        <v>51.5</v>
      </c>
    </row>
    <row r="58" spans="1:4" ht="12" customHeight="1" x14ac:dyDescent="0.25">
      <c r="A58" s="7" t="str">
        <f>'Pregnant Women Participating'!A58</f>
        <v>Santo Domingo Tribe, NM</v>
      </c>
      <c r="B58" s="4">
        <v>28</v>
      </c>
      <c r="C58" s="4">
        <v>28</v>
      </c>
      <c r="D58" s="13">
        <f t="shared" si="1"/>
        <v>28</v>
      </c>
    </row>
    <row r="59" spans="1:4" ht="12" customHeight="1" x14ac:dyDescent="0.25">
      <c r="A59" s="7" t="str">
        <f>'Pregnant Women Participating'!A59</f>
        <v>Zuni Pueblo, NM</v>
      </c>
      <c r="B59" s="4">
        <v>94</v>
      </c>
      <c r="C59" s="4">
        <v>93</v>
      </c>
      <c r="D59" s="13">
        <f t="shared" si="1"/>
        <v>93.5</v>
      </c>
    </row>
    <row r="60" spans="1:4" ht="12" customHeight="1" x14ac:dyDescent="0.25">
      <c r="A60" s="7" t="str">
        <f>'Pregnant Women Participating'!A60</f>
        <v>Cherokee Nation, OK</v>
      </c>
      <c r="B60" s="4">
        <v>1470</v>
      </c>
      <c r="C60" s="4">
        <v>1406</v>
      </c>
      <c r="D60" s="13">
        <f t="shared" si="1"/>
        <v>1438</v>
      </c>
    </row>
    <row r="61" spans="1:4" ht="12" customHeight="1" x14ac:dyDescent="0.25">
      <c r="A61" s="7" t="str">
        <f>'Pregnant Women Participating'!A61</f>
        <v>Chickasaw Nation, OK</v>
      </c>
      <c r="B61" s="4">
        <v>842</v>
      </c>
      <c r="C61" s="4">
        <v>805</v>
      </c>
      <c r="D61" s="13">
        <f t="shared" si="1"/>
        <v>823.5</v>
      </c>
    </row>
    <row r="62" spans="1:4" ht="12" customHeight="1" x14ac:dyDescent="0.25">
      <c r="A62" s="7" t="str">
        <f>'Pregnant Women Participating'!A62</f>
        <v>Choctaw Nation, OK</v>
      </c>
      <c r="B62" s="4">
        <v>956</v>
      </c>
      <c r="C62" s="4">
        <v>943</v>
      </c>
      <c r="D62" s="13">
        <f t="shared" si="1"/>
        <v>949.5</v>
      </c>
    </row>
    <row r="63" spans="1:4" ht="12" customHeight="1" x14ac:dyDescent="0.25">
      <c r="A63" s="7" t="str">
        <f>'Pregnant Women Participating'!A63</f>
        <v>Citizen Potawatomi Nation, OK</v>
      </c>
      <c r="B63" s="4">
        <v>287</v>
      </c>
      <c r="C63" s="4">
        <v>278</v>
      </c>
      <c r="D63" s="13">
        <f t="shared" si="1"/>
        <v>282.5</v>
      </c>
    </row>
    <row r="64" spans="1:4" ht="12" customHeight="1" x14ac:dyDescent="0.25">
      <c r="A64" s="7" t="str">
        <f>'Pregnant Women Participating'!A64</f>
        <v>Inter-Tribal Council, OK</v>
      </c>
      <c r="B64" s="4">
        <v>126</v>
      </c>
      <c r="C64" s="4">
        <v>114</v>
      </c>
      <c r="D64" s="13">
        <f t="shared" si="1"/>
        <v>120</v>
      </c>
    </row>
    <row r="65" spans="1:4" ht="12" customHeight="1" x14ac:dyDescent="0.25">
      <c r="A65" s="7" t="str">
        <f>'Pregnant Women Participating'!A65</f>
        <v>Muscogee Creek Nation, OK</v>
      </c>
      <c r="B65" s="4">
        <v>392</v>
      </c>
      <c r="C65" s="4">
        <v>381</v>
      </c>
      <c r="D65" s="13">
        <f t="shared" si="1"/>
        <v>386.5</v>
      </c>
    </row>
    <row r="66" spans="1:4" ht="12" customHeight="1" x14ac:dyDescent="0.25">
      <c r="A66" s="7" t="str">
        <f>'Pregnant Women Participating'!A66</f>
        <v>Osage Tribal Council, OK</v>
      </c>
      <c r="B66" s="4">
        <v>622</v>
      </c>
      <c r="C66" s="4">
        <v>582</v>
      </c>
      <c r="D66" s="13">
        <f t="shared" si="1"/>
        <v>602</v>
      </c>
    </row>
    <row r="67" spans="1:4" ht="12" customHeight="1" x14ac:dyDescent="0.25">
      <c r="A67" s="7" t="str">
        <f>'Pregnant Women Participating'!A67</f>
        <v>Otoe-Missouria Tribe, OK</v>
      </c>
      <c r="B67" s="4">
        <v>90</v>
      </c>
      <c r="C67" s="4">
        <v>80</v>
      </c>
      <c r="D67" s="13">
        <f t="shared" si="1"/>
        <v>85</v>
      </c>
    </row>
    <row r="68" spans="1:4" ht="12" customHeight="1" x14ac:dyDescent="0.25">
      <c r="A68" s="7" t="str">
        <f>'Pregnant Women Participating'!A68</f>
        <v>Wichita, Caddo &amp; Delaware (WCD), OK</v>
      </c>
      <c r="B68" s="4">
        <v>852</v>
      </c>
      <c r="C68" s="4">
        <v>810</v>
      </c>
      <c r="D68" s="13">
        <f t="shared" si="1"/>
        <v>831</v>
      </c>
    </row>
    <row r="69" spans="1:4" s="17" customFormat="1" ht="24.75" customHeight="1" x14ac:dyDescent="0.25">
      <c r="A69" s="14" t="str">
        <f>'Pregnant Women Participating'!A69</f>
        <v>Southwest Region</v>
      </c>
      <c r="B69" s="15">
        <v>337809</v>
      </c>
      <c r="C69" s="15">
        <v>330411</v>
      </c>
      <c r="D69" s="16">
        <f t="shared" si="1"/>
        <v>334110</v>
      </c>
    </row>
    <row r="70" spans="1:4" ht="12" customHeight="1" x14ac:dyDescent="0.25">
      <c r="A70" s="7" t="str">
        <f>'Pregnant Women Participating'!A70</f>
        <v>Colorado</v>
      </c>
      <c r="B70" s="13">
        <v>21430</v>
      </c>
      <c r="C70" s="4">
        <v>21111</v>
      </c>
      <c r="D70" s="13">
        <f t="shared" si="1"/>
        <v>21270.5</v>
      </c>
    </row>
    <row r="71" spans="1:4" ht="12" customHeight="1" x14ac:dyDescent="0.25">
      <c r="A71" s="7" t="str">
        <f>'Pregnant Women Participating'!A71</f>
        <v>Kansas</v>
      </c>
      <c r="B71" s="13">
        <v>11332</v>
      </c>
      <c r="C71" s="4">
        <v>10960</v>
      </c>
      <c r="D71" s="13">
        <f t="shared" si="1"/>
        <v>11146</v>
      </c>
    </row>
    <row r="72" spans="1:4" ht="12" customHeight="1" x14ac:dyDescent="0.25">
      <c r="A72" s="7" t="str">
        <f>'Pregnant Women Participating'!A72</f>
        <v>Missouri</v>
      </c>
      <c r="B72" s="13">
        <v>24153</v>
      </c>
      <c r="C72" s="4">
        <v>23405</v>
      </c>
      <c r="D72" s="13">
        <f t="shared" si="1"/>
        <v>23779</v>
      </c>
    </row>
    <row r="73" spans="1:4" ht="12" customHeight="1" x14ac:dyDescent="0.25">
      <c r="A73" s="7" t="str">
        <f>'Pregnant Women Participating'!A73</f>
        <v>Montana</v>
      </c>
      <c r="B73" s="13">
        <v>2845</v>
      </c>
      <c r="C73" s="4">
        <v>2822</v>
      </c>
      <c r="D73" s="13">
        <f t="shared" si="1"/>
        <v>2833.5</v>
      </c>
    </row>
    <row r="74" spans="1:4" ht="12" customHeight="1" x14ac:dyDescent="0.25">
      <c r="A74" s="7" t="str">
        <f>'Pregnant Women Participating'!A74</f>
        <v>Nebraska</v>
      </c>
      <c r="B74" s="13">
        <v>8123</v>
      </c>
      <c r="C74" s="4">
        <v>7978</v>
      </c>
      <c r="D74" s="13">
        <f t="shared" si="1"/>
        <v>8050.5</v>
      </c>
    </row>
    <row r="75" spans="1:4" ht="12" customHeight="1" x14ac:dyDescent="0.25">
      <c r="A75" s="7" t="str">
        <f>'Pregnant Women Participating'!A75</f>
        <v>North Dakota</v>
      </c>
      <c r="B75" s="13">
        <v>2093</v>
      </c>
      <c r="C75" s="4">
        <v>2019</v>
      </c>
      <c r="D75" s="13">
        <f t="shared" si="1"/>
        <v>2056</v>
      </c>
    </row>
    <row r="76" spans="1:4" ht="12" customHeight="1" x14ac:dyDescent="0.25">
      <c r="A76" s="7" t="str">
        <f>'Pregnant Women Participating'!A76</f>
        <v>South Dakota</v>
      </c>
      <c r="B76" s="13">
        <v>2948</v>
      </c>
      <c r="C76" s="4">
        <v>2894</v>
      </c>
      <c r="D76" s="13">
        <f t="shared" si="1"/>
        <v>2921</v>
      </c>
    </row>
    <row r="77" spans="1:4" ht="12" customHeight="1" x14ac:dyDescent="0.25">
      <c r="A77" s="7" t="str">
        <f>'Pregnant Women Participating'!A77</f>
        <v>Wyoming</v>
      </c>
      <c r="B77" s="13">
        <v>1818</v>
      </c>
      <c r="C77" s="4">
        <v>1815</v>
      </c>
      <c r="D77" s="13">
        <f t="shared" si="1"/>
        <v>1816.5</v>
      </c>
    </row>
    <row r="78" spans="1:4" ht="12" customHeight="1" x14ac:dyDescent="0.25">
      <c r="A78" s="7" t="str">
        <f>'Pregnant Women Participating'!A78</f>
        <v>Ute Mountain Ute Tribe, CO</v>
      </c>
      <c r="B78" s="13">
        <v>32</v>
      </c>
      <c r="C78" s="4">
        <v>31</v>
      </c>
      <c r="D78" s="13">
        <f t="shared" si="1"/>
        <v>31.5</v>
      </c>
    </row>
    <row r="79" spans="1:4" ht="12" customHeight="1" x14ac:dyDescent="0.25">
      <c r="A79" s="7" t="str">
        <f>'Pregnant Women Participating'!A79</f>
        <v>Omaha Sioux, NE</v>
      </c>
      <c r="B79" s="13">
        <v>34</v>
      </c>
      <c r="C79" s="4">
        <v>34</v>
      </c>
      <c r="D79" s="13">
        <f t="shared" si="1"/>
        <v>34</v>
      </c>
    </row>
    <row r="80" spans="1:4" ht="12" customHeight="1" x14ac:dyDescent="0.25">
      <c r="A80" s="7" t="str">
        <f>'Pregnant Women Participating'!A80</f>
        <v>Santee Sioux, NE</v>
      </c>
      <c r="B80" s="13">
        <v>15</v>
      </c>
      <c r="C80" s="4">
        <v>16</v>
      </c>
      <c r="D80" s="13">
        <f t="shared" si="1"/>
        <v>15.5</v>
      </c>
    </row>
    <row r="81" spans="1:4" ht="12" customHeight="1" x14ac:dyDescent="0.25">
      <c r="A81" s="7" t="str">
        <f>'Pregnant Women Participating'!A81</f>
        <v>Winnebago Tribe, NE</v>
      </c>
      <c r="B81" s="13">
        <v>28</v>
      </c>
      <c r="C81" s="4">
        <v>27</v>
      </c>
      <c r="D81" s="13">
        <f t="shared" si="1"/>
        <v>27.5</v>
      </c>
    </row>
    <row r="82" spans="1:4" ht="12" customHeight="1" x14ac:dyDescent="0.25">
      <c r="A82" s="7" t="str">
        <f>'Pregnant Women Participating'!A82</f>
        <v>Standing Rock Sioux Tribe, ND</v>
      </c>
      <c r="B82" s="13">
        <v>42</v>
      </c>
      <c r="C82" s="4">
        <v>40</v>
      </c>
      <c r="D82" s="13">
        <f t="shared" si="1"/>
        <v>41</v>
      </c>
    </row>
    <row r="83" spans="1:4" ht="12" customHeight="1" x14ac:dyDescent="0.25">
      <c r="A83" s="7" t="str">
        <f>'Pregnant Women Participating'!A83</f>
        <v>Three Affiliated Tribes, ND</v>
      </c>
      <c r="B83" s="13">
        <v>24</v>
      </c>
      <c r="C83" s="4">
        <v>23</v>
      </c>
      <c r="D83" s="13">
        <f t="shared" si="1"/>
        <v>23.5</v>
      </c>
    </row>
    <row r="84" spans="1:4" ht="12" customHeight="1" x14ac:dyDescent="0.25">
      <c r="A84" s="7" t="str">
        <f>'Pregnant Women Participating'!A84</f>
        <v>Cheyenne River Sioux, SD</v>
      </c>
      <c r="B84" s="13">
        <v>86</v>
      </c>
      <c r="C84" s="4">
        <v>109</v>
      </c>
      <c r="D84" s="13">
        <f t="shared" si="1"/>
        <v>97.5</v>
      </c>
    </row>
    <row r="85" spans="1:4" ht="12" customHeight="1" x14ac:dyDescent="0.25">
      <c r="A85" s="7" t="str">
        <f>'Pregnant Women Participating'!A85</f>
        <v>Rosebud Sioux, SD</v>
      </c>
      <c r="B85" s="13">
        <v>149</v>
      </c>
      <c r="C85" s="4">
        <v>136</v>
      </c>
      <c r="D85" s="13">
        <f t="shared" si="1"/>
        <v>142.5</v>
      </c>
    </row>
    <row r="86" spans="1:4" ht="12" customHeight="1" x14ac:dyDescent="0.25">
      <c r="A86" s="7" t="str">
        <f>'Pregnant Women Participating'!A86</f>
        <v>Northern Arapahoe, WY</v>
      </c>
      <c r="B86" s="13">
        <v>51</v>
      </c>
      <c r="C86" s="4">
        <v>47</v>
      </c>
      <c r="D86" s="13">
        <f t="shared" si="1"/>
        <v>49</v>
      </c>
    </row>
    <row r="87" spans="1:4" ht="12" customHeight="1" x14ac:dyDescent="0.25">
      <c r="A87" s="7" t="str">
        <f>'Pregnant Women Participating'!A87</f>
        <v>Shoshone Tribe, WY</v>
      </c>
      <c r="B87" s="13">
        <v>26</v>
      </c>
      <c r="C87" s="4">
        <v>24</v>
      </c>
      <c r="D87" s="13">
        <f t="shared" si="1"/>
        <v>25</v>
      </c>
    </row>
    <row r="88" spans="1:4" s="17" customFormat="1" ht="24.75" customHeight="1" x14ac:dyDescent="0.25">
      <c r="A88" s="14" t="str">
        <f>'Pregnant Women Participating'!A88</f>
        <v>Mountain Plains</v>
      </c>
      <c r="B88" s="15">
        <v>75229</v>
      </c>
      <c r="C88" s="15">
        <v>73491</v>
      </c>
      <c r="D88" s="16">
        <f t="shared" si="1"/>
        <v>74360</v>
      </c>
    </row>
    <row r="89" spans="1:4" ht="12" customHeight="1" x14ac:dyDescent="0.25">
      <c r="A89" s="8" t="str">
        <f>'Pregnant Women Participating'!A89</f>
        <v>Alaska</v>
      </c>
      <c r="B89" s="13">
        <v>3139</v>
      </c>
      <c r="C89" s="4">
        <v>3094</v>
      </c>
      <c r="D89" s="13">
        <f t="shared" si="1"/>
        <v>3116.5</v>
      </c>
    </row>
    <row r="90" spans="1:4" ht="12" customHeight="1" x14ac:dyDescent="0.25">
      <c r="A90" s="8" t="str">
        <f>'Pregnant Women Participating'!A90</f>
        <v>American Samoa</v>
      </c>
      <c r="B90" s="13">
        <v>815</v>
      </c>
      <c r="C90" s="4">
        <v>808</v>
      </c>
      <c r="D90" s="13">
        <f t="shared" si="1"/>
        <v>811.5</v>
      </c>
    </row>
    <row r="91" spans="1:4" ht="12" customHeight="1" x14ac:dyDescent="0.25">
      <c r="A91" s="8" t="str">
        <f>'Pregnant Women Participating'!A91</f>
        <v>California</v>
      </c>
      <c r="B91" s="13">
        <v>215653</v>
      </c>
      <c r="C91" s="4">
        <v>211369</v>
      </c>
      <c r="D91" s="13">
        <f t="shared" si="1"/>
        <v>213511</v>
      </c>
    </row>
    <row r="92" spans="1:4" ht="12" customHeight="1" x14ac:dyDescent="0.25">
      <c r="A92" s="8" t="str">
        <f>'Pregnant Women Participating'!A92</f>
        <v>Guam</v>
      </c>
      <c r="B92" s="13">
        <v>1240</v>
      </c>
      <c r="C92" s="4">
        <v>1205</v>
      </c>
      <c r="D92" s="13">
        <f t="shared" si="1"/>
        <v>1222.5</v>
      </c>
    </row>
    <row r="93" spans="1:4" ht="12" customHeight="1" x14ac:dyDescent="0.25">
      <c r="A93" s="8" t="str">
        <f>'Pregnant Women Participating'!A93</f>
        <v>Hawaii</v>
      </c>
      <c r="B93" s="13">
        <v>5623</v>
      </c>
      <c r="C93" s="4">
        <v>5455</v>
      </c>
      <c r="D93" s="13">
        <f t="shared" si="1"/>
        <v>5539</v>
      </c>
    </row>
    <row r="94" spans="1:4" ht="12" customHeight="1" x14ac:dyDescent="0.25">
      <c r="A94" s="8" t="str">
        <f>'Pregnant Women Participating'!A94</f>
        <v>Idaho</v>
      </c>
      <c r="B94" s="13">
        <v>7315</v>
      </c>
      <c r="C94" s="4">
        <v>7243</v>
      </c>
      <c r="D94" s="13">
        <f t="shared" si="1"/>
        <v>7279</v>
      </c>
    </row>
    <row r="95" spans="1:4" ht="12" customHeight="1" x14ac:dyDescent="0.25">
      <c r="A95" s="8" t="str">
        <f>'Pregnant Women Participating'!A95</f>
        <v>Nevada</v>
      </c>
      <c r="B95" s="13">
        <v>11853</v>
      </c>
      <c r="C95" s="4">
        <v>11489</v>
      </c>
      <c r="D95" s="13">
        <f t="shared" si="1"/>
        <v>11671</v>
      </c>
    </row>
    <row r="96" spans="1:4" ht="12" customHeight="1" x14ac:dyDescent="0.25">
      <c r="A96" s="8" t="str">
        <f>'Pregnant Women Participating'!A96</f>
        <v>Oregon</v>
      </c>
      <c r="B96" s="13">
        <v>17767</v>
      </c>
      <c r="C96" s="4">
        <v>17526</v>
      </c>
      <c r="D96" s="13">
        <f t="shared" si="1"/>
        <v>17646.5</v>
      </c>
    </row>
    <row r="97" spans="1:4" ht="12" customHeight="1" x14ac:dyDescent="0.25">
      <c r="A97" s="8" t="str">
        <f>'Pregnant Women Participating'!A97</f>
        <v>Washington</v>
      </c>
      <c r="B97" s="13">
        <v>30428</v>
      </c>
      <c r="C97" s="4">
        <v>30057</v>
      </c>
      <c r="D97" s="13">
        <f t="shared" si="1"/>
        <v>30242.5</v>
      </c>
    </row>
    <row r="98" spans="1:4" ht="12" customHeight="1" x14ac:dyDescent="0.25">
      <c r="A98" s="8" t="str">
        <f>'Pregnant Women Participating'!A98</f>
        <v>Northern Marianas</v>
      </c>
      <c r="B98" s="13">
        <v>574</v>
      </c>
      <c r="C98" s="4">
        <v>564</v>
      </c>
      <c r="D98" s="13">
        <f t="shared" si="1"/>
        <v>569</v>
      </c>
    </row>
    <row r="99" spans="1:4" ht="12" customHeight="1" x14ac:dyDescent="0.25">
      <c r="A99" s="8" t="str">
        <f>'Pregnant Women Participating'!A99</f>
        <v>Inter-Tribal Council, NV</v>
      </c>
      <c r="B99" s="13">
        <v>84</v>
      </c>
      <c r="C99" s="4">
        <v>84</v>
      </c>
      <c r="D99" s="13">
        <f t="shared" si="1"/>
        <v>84</v>
      </c>
    </row>
    <row r="100" spans="1:4" s="17" customFormat="1" ht="24.75" customHeight="1" x14ac:dyDescent="0.25">
      <c r="A100" s="14" t="str">
        <f>'Pregnant Women Participating'!A100</f>
        <v>Western Region</v>
      </c>
      <c r="B100" s="15">
        <v>294491</v>
      </c>
      <c r="C100" s="15">
        <v>288894</v>
      </c>
      <c r="D100" s="16">
        <f t="shared" si="1"/>
        <v>291692.5</v>
      </c>
    </row>
    <row r="101" spans="1:4" s="31" customFormat="1" ht="16.5" customHeight="1" thickBot="1" x14ac:dyDescent="0.3">
      <c r="A101" s="28" t="str">
        <f>'Pregnant Women Participating'!A101</f>
        <v>TOTAL</v>
      </c>
      <c r="B101" s="29">
        <v>1565363</v>
      </c>
      <c r="C101" s="30">
        <v>1510253</v>
      </c>
      <c r="D101" s="29">
        <f t="shared" si="1"/>
        <v>1537808</v>
      </c>
    </row>
    <row r="102" spans="1:4" ht="12.75" customHeight="1" thickTop="1" x14ac:dyDescent="0.25">
      <c r="A102" s="9"/>
    </row>
    <row r="103" spans="1:4" x14ac:dyDescent="0.25">
      <c r="A103" s="9"/>
    </row>
    <row r="104" spans="1:4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4"/>
  <sheetViews>
    <sheetView workbookViewId="0"/>
  </sheetViews>
  <sheetFormatPr defaultColWidth="9.08984375" defaultRowHeight="11.5" x14ac:dyDescent="0.25"/>
  <cols>
    <col min="1" max="1" width="34.6328125" style="45" customWidth="1"/>
    <col min="2" max="3" width="11.6328125" style="45" customWidth="1"/>
    <col min="4" max="4" width="13.6328125" style="45" customWidth="1"/>
    <col min="5" max="16384" width="9.08984375" style="45"/>
  </cols>
  <sheetData>
    <row r="1" spans="1:4" ht="12" customHeight="1" x14ac:dyDescent="0.3">
      <c r="A1" s="43" t="s">
        <v>29</v>
      </c>
      <c r="B1" s="44"/>
      <c r="C1" s="44"/>
    </row>
    <row r="2" spans="1:4" ht="12" customHeight="1" x14ac:dyDescent="0.3">
      <c r="A2" s="43" t="str">
        <f>'Pregnant Women Participating'!A2</f>
        <v>FISCAL YEAR 2025</v>
      </c>
      <c r="B2" s="44"/>
      <c r="C2" s="44"/>
    </row>
    <row r="3" spans="1:4" ht="12" customHeight="1" x14ac:dyDescent="0.25">
      <c r="A3" s="46" t="str">
        <f>'Pregnant Women Participating'!A3</f>
        <v>Data as of February 14, 2025</v>
      </c>
      <c r="B3" s="44"/>
      <c r="C3" s="44"/>
    </row>
    <row r="4" spans="1:4" ht="12" customHeight="1" x14ac:dyDescent="0.25">
      <c r="A4" s="44"/>
      <c r="B4" s="44"/>
      <c r="C4" s="44"/>
    </row>
    <row r="5" spans="1:4" ht="24" customHeight="1" x14ac:dyDescent="0.25">
      <c r="A5" s="47" t="s">
        <v>0</v>
      </c>
      <c r="B5" s="48">
        <f>DATE(RIGHT(A2,4)-1,10,1)</f>
        <v>45566</v>
      </c>
      <c r="C5" s="49">
        <f>DATE(RIGHT(A2,4)-1,11,1)</f>
        <v>45597</v>
      </c>
      <c r="D5" s="50" t="s">
        <v>12</v>
      </c>
    </row>
    <row r="6" spans="1:4" ht="12" customHeight="1" x14ac:dyDescent="0.25">
      <c r="A6" s="51" t="str">
        <f>'Pregnant Women Participating'!A6</f>
        <v>Connecticut</v>
      </c>
      <c r="B6" s="52">
        <v>1764</v>
      </c>
      <c r="C6" s="53">
        <v>1721</v>
      </c>
      <c r="D6" s="52">
        <f t="shared" ref="D6:D101" si="0">IF(SUM(B6:C6)&gt;0,AVERAGE(B6:C6),"0")</f>
        <v>1742.5</v>
      </c>
    </row>
    <row r="7" spans="1:4" ht="12" customHeight="1" x14ac:dyDescent="0.25">
      <c r="A7" s="51" t="str">
        <f>'Pregnant Women Participating'!A7</f>
        <v>Maine</v>
      </c>
      <c r="B7" s="52">
        <v>934</v>
      </c>
      <c r="C7" s="53">
        <v>915</v>
      </c>
      <c r="D7" s="52">
        <f t="shared" si="0"/>
        <v>924.5</v>
      </c>
    </row>
    <row r="8" spans="1:4" ht="12" customHeight="1" x14ac:dyDescent="0.25">
      <c r="A8" s="51" t="str">
        <f>'Pregnant Women Participating'!A8</f>
        <v>Massachusetts</v>
      </c>
      <c r="B8" s="52">
        <v>4122</v>
      </c>
      <c r="C8" s="53">
        <v>4058</v>
      </c>
      <c r="D8" s="52">
        <f t="shared" si="0"/>
        <v>4090</v>
      </c>
    </row>
    <row r="9" spans="1:4" ht="12" customHeight="1" x14ac:dyDescent="0.25">
      <c r="A9" s="51" t="str">
        <f>'Pregnant Women Participating'!A9</f>
        <v>New Hampshire</v>
      </c>
      <c r="B9" s="52">
        <v>605</v>
      </c>
      <c r="C9" s="53">
        <v>601</v>
      </c>
      <c r="D9" s="52">
        <f t="shared" si="0"/>
        <v>603</v>
      </c>
    </row>
    <row r="10" spans="1:4" ht="12" customHeight="1" x14ac:dyDescent="0.25">
      <c r="A10" s="51" t="str">
        <f>'Pregnant Women Participating'!A10</f>
        <v>New York</v>
      </c>
      <c r="B10" s="52">
        <v>14117</v>
      </c>
      <c r="C10" s="53">
        <v>13961</v>
      </c>
      <c r="D10" s="52">
        <f t="shared" si="0"/>
        <v>14039</v>
      </c>
    </row>
    <row r="11" spans="1:4" ht="12" customHeight="1" x14ac:dyDescent="0.25">
      <c r="A11" s="51" t="str">
        <f>'Pregnant Women Participating'!A11</f>
        <v>Rhode Island</v>
      </c>
      <c r="B11" s="52">
        <v>469</v>
      </c>
      <c r="C11" s="53">
        <v>475</v>
      </c>
      <c r="D11" s="52">
        <f t="shared" si="0"/>
        <v>472</v>
      </c>
    </row>
    <row r="12" spans="1:4" ht="12" customHeight="1" x14ac:dyDescent="0.25">
      <c r="A12" s="51" t="str">
        <f>'Pregnant Women Participating'!A12</f>
        <v>Vermont</v>
      </c>
      <c r="B12" s="52">
        <v>685</v>
      </c>
      <c r="C12" s="53">
        <v>656</v>
      </c>
      <c r="D12" s="52">
        <f t="shared" si="0"/>
        <v>670.5</v>
      </c>
    </row>
    <row r="13" spans="1:4" ht="12" customHeight="1" x14ac:dyDescent="0.25">
      <c r="A13" s="51" t="str">
        <f>'Pregnant Women Participating'!A13</f>
        <v>Virgin Islands</v>
      </c>
      <c r="B13" s="52">
        <v>65</v>
      </c>
      <c r="C13" s="53">
        <v>63</v>
      </c>
      <c r="D13" s="52">
        <f t="shared" si="0"/>
        <v>64</v>
      </c>
    </row>
    <row r="14" spans="1:4" ht="12" customHeight="1" x14ac:dyDescent="0.25">
      <c r="A14" s="51" t="str">
        <f>'Pregnant Women Participating'!A14</f>
        <v>Pleasant Point, ME</v>
      </c>
      <c r="B14" s="52">
        <v>0</v>
      </c>
      <c r="C14" s="53">
        <v>1</v>
      </c>
      <c r="D14" s="52">
        <f t="shared" si="0"/>
        <v>0.5</v>
      </c>
    </row>
    <row r="15" spans="1:4" s="57" customFormat="1" ht="24.75" customHeight="1" x14ac:dyDescent="0.25">
      <c r="A15" s="54" t="str">
        <f>'Pregnant Women Participating'!A15</f>
        <v>Northeast Region</v>
      </c>
      <c r="B15" s="55">
        <v>22761</v>
      </c>
      <c r="C15" s="56">
        <v>22451</v>
      </c>
      <c r="D15" s="55">
        <f t="shared" si="0"/>
        <v>22606</v>
      </c>
    </row>
    <row r="16" spans="1:4" ht="12" customHeight="1" x14ac:dyDescent="0.25">
      <c r="A16" s="51" t="str">
        <f>'Pregnant Women Participating'!A16</f>
        <v>Delaware</v>
      </c>
      <c r="B16" s="53">
        <v>595</v>
      </c>
      <c r="C16" s="53">
        <v>592</v>
      </c>
      <c r="D16" s="52">
        <f t="shared" si="0"/>
        <v>593.5</v>
      </c>
    </row>
    <row r="17" spans="1:4" ht="12" customHeight="1" x14ac:dyDescent="0.25">
      <c r="A17" s="51" t="str">
        <f>'Pregnant Women Participating'!A17</f>
        <v>District of Columbia</v>
      </c>
      <c r="B17" s="53">
        <v>300</v>
      </c>
      <c r="C17" s="53">
        <v>317</v>
      </c>
      <c r="D17" s="52">
        <f t="shared" si="0"/>
        <v>308.5</v>
      </c>
    </row>
    <row r="18" spans="1:4" ht="12" customHeight="1" x14ac:dyDescent="0.25">
      <c r="A18" s="51" t="str">
        <f>'Pregnant Women Participating'!A18</f>
        <v>Maryland</v>
      </c>
      <c r="B18" s="53">
        <v>4583</v>
      </c>
      <c r="C18" s="53">
        <v>4395</v>
      </c>
      <c r="D18" s="52">
        <f t="shared" si="0"/>
        <v>4489</v>
      </c>
    </row>
    <row r="19" spans="1:4" ht="12" customHeight="1" x14ac:dyDescent="0.25">
      <c r="A19" s="51" t="str">
        <f>'Pregnant Women Participating'!A19</f>
        <v>New Jersey</v>
      </c>
      <c r="B19" s="53">
        <v>5739</v>
      </c>
      <c r="C19" s="53">
        <v>5724</v>
      </c>
      <c r="D19" s="52">
        <f t="shared" si="0"/>
        <v>5731.5</v>
      </c>
    </row>
    <row r="20" spans="1:4" ht="12" customHeight="1" x14ac:dyDescent="0.25">
      <c r="A20" s="51" t="str">
        <f>'Pregnant Women Participating'!A20</f>
        <v>Pennsylvania</v>
      </c>
      <c r="B20" s="53">
        <v>5968</v>
      </c>
      <c r="C20" s="53">
        <v>5881</v>
      </c>
      <c r="D20" s="52">
        <f t="shared" si="0"/>
        <v>5924.5</v>
      </c>
    </row>
    <row r="21" spans="1:4" ht="12" customHeight="1" x14ac:dyDescent="0.25">
      <c r="A21" s="51" t="str">
        <f>'Pregnant Women Participating'!A21</f>
        <v>Puerto Rico</v>
      </c>
      <c r="B21" s="53">
        <v>2619</v>
      </c>
      <c r="C21" s="53">
        <v>2533</v>
      </c>
      <c r="D21" s="52">
        <f t="shared" si="0"/>
        <v>2576</v>
      </c>
    </row>
    <row r="22" spans="1:4" ht="12" customHeight="1" x14ac:dyDescent="0.25">
      <c r="A22" s="51" t="str">
        <f>'Pregnant Women Participating'!A22</f>
        <v>Virginia</v>
      </c>
      <c r="B22" s="53">
        <v>3594</v>
      </c>
      <c r="C22" s="53">
        <v>3513</v>
      </c>
      <c r="D22" s="52">
        <f t="shared" si="0"/>
        <v>3553.5</v>
      </c>
    </row>
    <row r="23" spans="1:4" ht="12" customHeight="1" x14ac:dyDescent="0.25">
      <c r="A23" s="51" t="str">
        <f>'Pregnant Women Participating'!A23</f>
        <v>West Virginia</v>
      </c>
      <c r="B23" s="53">
        <v>1258</v>
      </c>
      <c r="C23" s="53">
        <v>1222</v>
      </c>
      <c r="D23" s="52">
        <f t="shared" si="0"/>
        <v>1240</v>
      </c>
    </row>
    <row r="24" spans="1:4" s="57" customFormat="1" ht="24.75" customHeight="1" x14ac:dyDescent="0.25">
      <c r="A24" s="54" t="str">
        <f>'Pregnant Women Participating'!A24</f>
        <v>Mid-Atlantic Region</v>
      </c>
      <c r="B24" s="56">
        <v>24656</v>
      </c>
      <c r="C24" s="56">
        <v>24177</v>
      </c>
      <c r="D24" s="55">
        <f t="shared" si="0"/>
        <v>24416.5</v>
      </c>
    </row>
    <row r="25" spans="1:4" ht="12" customHeight="1" x14ac:dyDescent="0.25">
      <c r="A25" s="51" t="str">
        <f>'Pregnant Women Participating'!A25</f>
        <v>Alabama</v>
      </c>
      <c r="B25" s="53">
        <v>2442</v>
      </c>
      <c r="C25" s="53">
        <v>2403</v>
      </c>
      <c r="D25" s="52">
        <f t="shared" si="0"/>
        <v>2422.5</v>
      </c>
    </row>
    <row r="26" spans="1:4" ht="12" customHeight="1" x14ac:dyDescent="0.25">
      <c r="A26" s="51" t="str">
        <f>'Pregnant Women Participating'!A26</f>
        <v>Florida</v>
      </c>
      <c r="B26" s="53">
        <v>14963</v>
      </c>
      <c r="C26" s="53">
        <v>14339</v>
      </c>
      <c r="D26" s="52">
        <f t="shared" si="0"/>
        <v>14651</v>
      </c>
    </row>
    <row r="27" spans="1:4" ht="12" customHeight="1" x14ac:dyDescent="0.25">
      <c r="A27" s="51" t="str">
        <f>'Pregnant Women Participating'!A27</f>
        <v>Georgia</v>
      </c>
      <c r="B27" s="53">
        <v>7276</v>
      </c>
      <c r="C27" s="53">
        <v>7241</v>
      </c>
      <c r="D27" s="52">
        <f t="shared" si="0"/>
        <v>7258.5</v>
      </c>
    </row>
    <row r="28" spans="1:4" ht="12" customHeight="1" x14ac:dyDescent="0.25">
      <c r="A28" s="51" t="str">
        <f>'Pregnant Women Participating'!A28</f>
        <v>Kentucky</v>
      </c>
      <c r="B28" s="53">
        <v>2751</v>
      </c>
      <c r="C28" s="53">
        <v>2758</v>
      </c>
      <c r="D28" s="52">
        <f t="shared" si="0"/>
        <v>2754.5</v>
      </c>
    </row>
    <row r="29" spans="1:4" ht="12" customHeight="1" x14ac:dyDescent="0.25">
      <c r="A29" s="51" t="str">
        <f>'Pregnant Women Participating'!A29</f>
        <v>Mississippi</v>
      </c>
      <c r="B29" s="53">
        <v>1048</v>
      </c>
      <c r="C29" s="53">
        <v>1025</v>
      </c>
      <c r="D29" s="52">
        <f t="shared" si="0"/>
        <v>1036.5</v>
      </c>
    </row>
    <row r="30" spans="1:4" ht="12" customHeight="1" x14ac:dyDescent="0.25">
      <c r="A30" s="51" t="str">
        <f>'Pregnant Women Participating'!A30</f>
        <v>North Carolina</v>
      </c>
      <c r="B30" s="53">
        <v>9826</v>
      </c>
      <c r="C30" s="53">
        <v>9718</v>
      </c>
      <c r="D30" s="52">
        <f t="shared" si="0"/>
        <v>9772</v>
      </c>
    </row>
    <row r="31" spans="1:4" ht="12" customHeight="1" x14ac:dyDescent="0.25">
      <c r="A31" s="51" t="str">
        <f>'Pregnant Women Participating'!A31</f>
        <v>South Carolina</v>
      </c>
      <c r="B31" s="53">
        <v>2687</v>
      </c>
      <c r="C31" s="53">
        <v>0</v>
      </c>
      <c r="D31" s="52">
        <f t="shared" si="0"/>
        <v>1343.5</v>
      </c>
    </row>
    <row r="32" spans="1:4" ht="12" customHeight="1" x14ac:dyDescent="0.25">
      <c r="A32" s="51" t="str">
        <f>'Pregnant Women Participating'!A32</f>
        <v>Tennessee</v>
      </c>
      <c r="B32" s="53">
        <v>5041</v>
      </c>
      <c r="C32" s="53">
        <v>5027</v>
      </c>
      <c r="D32" s="52">
        <f t="shared" si="0"/>
        <v>5034</v>
      </c>
    </row>
    <row r="33" spans="1:4" ht="12" customHeight="1" x14ac:dyDescent="0.25">
      <c r="A33" s="51" t="str">
        <f>'Pregnant Women Participating'!A33</f>
        <v>Choctaw Indians, MS</v>
      </c>
      <c r="B33" s="53">
        <v>7</v>
      </c>
      <c r="C33" s="53">
        <v>7</v>
      </c>
      <c r="D33" s="52">
        <f t="shared" si="0"/>
        <v>7</v>
      </c>
    </row>
    <row r="34" spans="1:4" ht="12" customHeight="1" x14ac:dyDescent="0.25">
      <c r="A34" s="51" t="str">
        <f>'Pregnant Women Participating'!A34</f>
        <v>Eastern Cherokee, NC</v>
      </c>
      <c r="B34" s="53">
        <v>27</v>
      </c>
      <c r="C34" s="53">
        <v>27</v>
      </c>
      <c r="D34" s="52">
        <f t="shared" si="0"/>
        <v>27</v>
      </c>
    </row>
    <row r="35" spans="1:4" s="57" customFormat="1" ht="24.75" customHeight="1" x14ac:dyDescent="0.25">
      <c r="A35" s="54" t="str">
        <f>'Pregnant Women Participating'!A35</f>
        <v>Southeast Region</v>
      </c>
      <c r="B35" s="56">
        <v>46068</v>
      </c>
      <c r="C35" s="56">
        <v>42545</v>
      </c>
      <c r="D35" s="55">
        <f t="shared" si="0"/>
        <v>44306.5</v>
      </c>
    </row>
    <row r="36" spans="1:4" ht="12" customHeight="1" x14ac:dyDescent="0.25">
      <c r="A36" s="51" t="str">
        <f>'Pregnant Women Participating'!A36</f>
        <v>Illinois</v>
      </c>
      <c r="B36" s="53">
        <v>5176</v>
      </c>
      <c r="C36" s="53">
        <v>5102</v>
      </c>
      <c r="D36" s="52">
        <f t="shared" si="0"/>
        <v>5139</v>
      </c>
    </row>
    <row r="37" spans="1:4" ht="12" customHeight="1" x14ac:dyDescent="0.25">
      <c r="A37" s="51" t="str">
        <f>'Pregnant Women Participating'!A37</f>
        <v>Indiana</v>
      </c>
      <c r="B37" s="53">
        <v>6507</v>
      </c>
      <c r="C37" s="53">
        <v>6385</v>
      </c>
      <c r="D37" s="52">
        <f t="shared" si="0"/>
        <v>6446</v>
      </c>
    </row>
    <row r="38" spans="1:4" ht="12" customHeight="1" x14ac:dyDescent="0.25">
      <c r="A38" s="51" t="str">
        <f>'Pregnant Women Participating'!A38</f>
        <v>Iowa</v>
      </c>
      <c r="B38" s="53">
        <v>2619</v>
      </c>
      <c r="C38" s="53">
        <v>2580</v>
      </c>
      <c r="D38" s="52">
        <f t="shared" si="0"/>
        <v>2599.5</v>
      </c>
    </row>
    <row r="39" spans="1:4" ht="12" customHeight="1" x14ac:dyDescent="0.25">
      <c r="A39" s="51" t="str">
        <f>'Pregnant Women Participating'!A39</f>
        <v>Michigan</v>
      </c>
      <c r="B39" s="53">
        <v>7755</v>
      </c>
      <c r="C39" s="53">
        <v>7669</v>
      </c>
      <c r="D39" s="52">
        <f t="shared" si="0"/>
        <v>7712</v>
      </c>
    </row>
    <row r="40" spans="1:4" ht="12" customHeight="1" x14ac:dyDescent="0.25">
      <c r="A40" s="51" t="str">
        <f>'Pregnant Women Participating'!A40</f>
        <v>Minnesota</v>
      </c>
      <c r="B40" s="53">
        <v>4523</v>
      </c>
      <c r="C40" s="53">
        <v>4424</v>
      </c>
      <c r="D40" s="52">
        <f t="shared" si="0"/>
        <v>4473.5</v>
      </c>
    </row>
    <row r="41" spans="1:4" ht="12" customHeight="1" x14ac:dyDescent="0.25">
      <c r="A41" s="51" t="str">
        <f>'Pregnant Women Participating'!A41</f>
        <v>Ohio</v>
      </c>
      <c r="B41" s="53">
        <v>6096</v>
      </c>
      <c r="C41" s="53">
        <v>6129</v>
      </c>
      <c r="D41" s="52">
        <f t="shared" si="0"/>
        <v>6112.5</v>
      </c>
    </row>
    <row r="42" spans="1:4" ht="12" customHeight="1" x14ac:dyDescent="0.25">
      <c r="A42" s="51" t="str">
        <f>'Pregnant Women Participating'!A42</f>
        <v>Wisconsin</v>
      </c>
      <c r="B42" s="53">
        <v>3811</v>
      </c>
      <c r="C42" s="53">
        <v>3787</v>
      </c>
      <c r="D42" s="52">
        <f t="shared" si="0"/>
        <v>3799</v>
      </c>
    </row>
    <row r="43" spans="1:4" s="57" customFormat="1" ht="24.75" customHeight="1" x14ac:dyDescent="0.25">
      <c r="A43" s="54" t="str">
        <f>'Pregnant Women Participating'!A43</f>
        <v>Midwest Region</v>
      </c>
      <c r="B43" s="56">
        <v>36487</v>
      </c>
      <c r="C43" s="56">
        <v>36076</v>
      </c>
      <c r="D43" s="55">
        <f t="shared" si="0"/>
        <v>36281.5</v>
      </c>
    </row>
    <row r="44" spans="1:4" ht="12" customHeight="1" x14ac:dyDescent="0.25">
      <c r="A44" s="51" t="str">
        <f>'Pregnant Women Participating'!A44</f>
        <v>Arizona</v>
      </c>
      <c r="B44" s="53">
        <v>4674</v>
      </c>
      <c r="C44" s="53">
        <v>4620</v>
      </c>
      <c r="D44" s="52">
        <f t="shared" si="0"/>
        <v>4647</v>
      </c>
    </row>
    <row r="45" spans="1:4" ht="12" customHeight="1" x14ac:dyDescent="0.25">
      <c r="A45" s="51" t="str">
        <f>'Pregnant Women Participating'!A45</f>
        <v>Arkansas</v>
      </c>
      <c r="B45" s="53">
        <v>2195</v>
      </c>
      <c r="C45" s="53">
        <v>2137</v>
      </c>
      <c r="D45" s="52">
        <f t="shared" si="0"/>
        <v>2166</v>
      </c>
    </row>
    <row r="46" spans="1:4" ht="12" customHeight="1" x14ac:dyDescent="0.25">
      <c r="A46" s="51" t="str">
        <f>'Pregnant Women Participating'!A46</f>
        <v>Louisiana</v>
      </c>
      <c r="B46" s="53">
        <v>2390</v>
      </c>
      <c r="C46" s="53">
        <v>2349</v>
      </c>
      <c r="D46" s="52">
        <f t="shared" si="0"/>
        <v>2369.5</v>
      </c>
    </row>
    <row r="47" spans="1:4" ht="12" customHeight="1" x14ac:dyDescent="0.25">
      <c r="A47" s="51" t="str">
        <f>'Pregnant Women Participating'!A47</f>
        <v>New Mexico</v>
      </c>
      <c r="B47" s="53">
        <v>2179</v>
      </c>
      <c r="C47" s="53">
        <v>2143</v>
      </c>
      <c r="D47" s="52">
        <f t="shared" si="0"/>
        <v>2161</v>
      </c>
    </row>
    <row r="48" spans="1:4" ht="12" customHeight="1" x14ac:dyDescent="0.25">
      <c r="A48" s="51" t="str">
        <f>'Pregnant Women Participating'!A48</f>
        <v>Oklahoma</v>
      </c>
      <c r="B48" s="53">
        <v>3521</v>
      </c>
      <c r="C48" s="53">
        <v>3435</v>
      </c>
      <c r="D48" s="52">
        <f t="shared" si="0"/>
        <v>3478</v>
      </c>
    </row>
    <row r="49" spans="1:4" ht="12" customHeight="1" x14ac:dyDescent="0.25">
      <c r="A49" s="51" t="str">
        <f>'Pregnant Women Participating'!A49</f>
        <v>Texas</v>
      </c>
      <c r="B49" s="53">
        <v>21863</v>
      </c>
      <c r="C49" s="53">
        <v>21619</v>
      </c>
      <c r="D49" s="52">
        <f t="shared" si="0"/>
        <v>21741</v>
      </c>
    </row>
    <row r="50" spans="1:4" ht="12" customHeight="1" x14ac:dyDescent="0.25">
      <c r="A50" s="51" t="str">
        <f>'Pregnant Women Participating'!A50</f>
        <v>Utah</v>
      </c>
      <c r="B50" s="53">
        <v>3475</v>
      </c>
      <c r="C50" s="53">
        <v>3489</v>
      </c>
      <c r="D50" s="52">
        <f t="shared" si="0"/>
        <v>3482</v>
      </c>
    </row>
    <row r="51" spans="1:4" ht="12" customHeight="1" x14ac:dyDescent="0.25">
      <c r="A51" s="51" t="str">
        <f>'Pregnant Women Participating'!A51</f>
        <v>Inter-Tribal Council, AZ</v>
      </c>
      <c r="B51" s="53">
        <v>174</v>
      </c>
      <c r="C51" s="53">
        <v>167</v>
      </c>
      <c r="D51" s="52">
        <f t="shared" si="0"/>
        <v>170.5</v>
      </c>
    </row>
    <row r="52" spans="1:4" ht="12" customHeight="1" x14ac:dyDescent="0.25">
      <c r="A52" s="51" t="str">
        <f>'Pregnant Women Participating'!A52</f>
        <v>Navajo Nation, AZ</v>
      </c>
      <c r="B52" s="53">
        <v>195</v>
      </c>
      <c r="C52" s="53">
        <v>184</v>
      </c>
      <c r="D52" s="52">
        <f t="shared" si="0"/>
        <v>189.5</v>
      </c>
    </row>
    <row r="53" spans="1:4" ht="12" customHeight="1" x14ac:dyDescent="0.25">
      <c r="A53" s="51" t="str">
        <f>'Pregnant Women Participating'!A53</f>
        <v>Acoma, Canoncito &amp; Laguna, NM</v>
      </c>
      <c r="B53" s="53">
        <v>16</v>
      </c>
      <c r="C53" s="53">
        <v>17</v>
      </c>
      <c r="D53" s="52">
        <f t="shared" si="0"/>
        <v>16.5</v>
      </c>
    </row>
    <row r="54" spans="1:4" ht="12" customHeight="1" x14ac:dyDescent="0.25">
      <c r="A54" s="51" t="str">
        <f>'Pregnant Women Participating'!A54</f>
        <v>Eight Northern Pueblos, NM</v>
      </c>
      <c r="B54" s="53">
        <v>11</v>
      </c>
      <c r="C54" s="53">
        <v>13</v>
      </c>
      <c r="D54" s="52">
        <f t="shared" si="0"/>
        <v>12</v>
      </c>
    </row>
    <row r="55" spans="1:4" ht="12" customHeight="1" x14ac:dyDescent="0.25">
      <c r="A55" s="51" t="str">
        <f>'Pregnant Women Participating'!A55</f>
        <v>Five Sandoval Pueblos, NM</v>
      </c>
      <c r="B55" s="53">
        <v>4</v>
      </c>
      <c r="C55" s="53">
        <v>4</v>
      </c>
      <c r="D55" s="52">
        <f t="shared" si="0"/>
        <v>4</v>
      </c>
    </row>
    <row r="56" spans="1:4" ht="12" customHeight="1" x14ac:dyDescent="0.25">
      <c r="A56" s="51" t="str">
        <f>'Pregnant Women Participating'!A56</f>
        <v>Isleta Pueblo, NM</v>
      </c>
      <c r="B56" s="53">
        <v>45</v>
      </c>
      <c r="C56" s="53">
        <v>38</v>
      </c>
      <c r="D56" s="52">
        <f t="shared" si="0"/>
        <v>41.5</v>
      </c>
    </row>
    <row r="57" spans="1:4" ht="12" customHeight="1" x14ac:dyDescent="0.25">
      <c r="A57" s="51" t="str">
        <f>'Pregnant Women Participating'!A57</f>
        <v>San Felipe Pueblo, NM</v>
      </c>
      <c r="B57" s="53">
        <v>16</v>
      </c>
      <c r="C57" s="53">
        <v>13</v>
      </c>
      <c r="D57" s="52">
        <f t="shared" si="0"/>
        <v>14.5</v>
      </c>
    </row>
    <row r="58" spans="1:4" ht="12" customHeight="1" x14ac:dyDescent="0.25">
      <c r="A58" s="51" t="str">
        <f>'Pregnant Women Participating'!A58</f>
        <v>Santo Domingo Tribe, NM</v>
      </c>
      <c r="B58" s="53">
        <v>6</v>
      </c>
      <c r="C58" s="53">
        <v>6</v>
      </c>
      <c r="D58" s="52">
        <f t="shared" si="0"/>
        <v>6</v>
      </c>
    </row>
    <row r="59" spans="1:4" ht="12" customHeight="1" x14ac:dyDescent="0.25">
      <c r="A59" s="51" t="str">
        <f>'Pregnant Women Participating'!A59</f>
        <v>Zuni Pueblo, NM</v>
      </c>
      <c r="B59" s="53">
        <v>42</v>
      </c>
      <c r="C59" s="53">
        <v>39</v>
      </c>
      <c r="D59" s="52">
        <f t="shared" si="0"/>
        <v>40.5</v>
      </c>
    </row>
    <row r="60" spans="1:4" ht="12" customHeight="1" x14ac:dyDescent="0.25">
      <c r="A60" s="51" t="str">
        <f>'Pregnant Women Participating'!A60</f>
        <v>Cherokee Nation, OK</v>
      </c>
      <c r="B60" s="53">
        <v>245</v>
      </c>
      <c r="C60" s="53">
        <v>235</v>
      </c>
      <c r="D60" s="52">
        <f t="shared" si="0"/>
        <v>240</v>
      </c>
    </row>
    <row r="61" spans="1:4" ht="12" customHeight="1" x14ac:dyDescent="0.25">
      <c r="A61" s="51" t="str">
        <f>'Pregnant Women Participating'!A61</f>
        <v>Chickasaw Nation, OK</v>
      </c>
      <c r="B61" s="53">
        <v>173</v>
      </c>
      <c r="C61" s="53">
        <v>174</v>
      </c>
      <c r="D61" s="52">
        <f t="shared" si="0"/>
        <v>173.5</v>
      </c>
    </row>
    <row r="62" spans="1:4" ht="12" customHeight="1" x14ac:dyDescent="0.25">
      <c r="A62" s="51" t="str">
        <f>'Pregnant Women Participating'!A62</f>
        <v>Choctaw Nation, OK</v>
      </c>
      <c r="B62" s="53">
        <v>158</v>
      </c>
      <c r="C62" s="53">
        <v>162</v>
      </c>
      <c r="D62" s="52">
        <f t="shared" si="0"/>
        <v>160</v>
      </c>
    </row>
    <row r="63" spans="1:4" ht="12" customHeight="1" x14ac:dyDescent="0.25">
      <c r="A63" s="51" t="str">
        <f>'Pregnant Women Participating'!A63</f>
        <v>Citizen Potawatomi Nation, OK</v>
      </c>
      <c r="B63" s="53">
        <v>48</v>
      </c>
      <c r="C63" s="53">
        <v>44</v>
      </c>
      <c r="D63" s="52">
        <f t="shared" si="0"/>
        <v>46</v>
      </c>
    </row>
    <row r="64" spans="1:4" ht="12" customHeight="1" x14ac:dyDescent="0.25">
      <c r="A64" s="51" t="str">
        <f>'Pregnant Women Participating'!A64</f>
        <v>Inter-Tribal Council, OK</v>
      </c>
      <c r="B64" s="53">
        <v>31</v>
      </c>
      <c r="C64" s="53">
        <v>27</v>
      </c>
      <c r="D64" s="52">
        <f t="shared" si="0"/>
        <v>29</v>
      </c>
    </row>
    <row r="65" spans="1:4" ht="12" customHeight="1" x14ac:dyDescent="0.25">
      <c r="A65" s="51" t="str">
        <f>'Pregnant Women Participating'!A65</f>
        <v>Muscogee Creek Nation, OK</v>
      </c>
      <c r="B65" s="53">
        <v>51</v>
      </c>
      <c r="C65" s="53">
        <v>63</v>
      </c>
      <c r="D65" s="52">
        <f t="shared" si="0"/>
        <v>57</v>
      </c>
    </row>
    <row r="66" spans="1:4" ht="12" customHeight="1" x14ac:dyDescent="0.25">
      <c r="A66" s="51" t="str">
        <f>'Pregnant Women Participating'!A66</f>
        <v>Osage Tribal Council, OK</v>
      </c>
      <c r="B66" s="53">
        <v>72</v>
      </c>
      <c r="C66" s="53">
        <v>70</v>
      </c>
      <c r="D66" s="52">
        <f t="shared" si="0"/>
        <v>71</v>
      </c>
    </row>
    <row r="67" spans="1:4" ht="12" customHeight="1" x14ac:dyDescent="0.25">
      <c r="A67" s="51" t="str">
        <f>'Pregnant Women Participating'!A67</f>
        <v>Otoe-Missouria Tribe, OK</v>
      </c>
      <c r="B67" s="53">
        <v>17</v>
      </c>
      <c r="C67" s="53">
        <v>17</v>
      </c>
      <c r="D67" s="52">
        <f t="shared" si="0"/>
        <v>17</v>
      </c>
    </row>
    <row r="68" spans="1:4" ht="12" customHeight="1" x14ac:dyDescent="0.25">
      <c r="A68" s="51" t="str">
        <f>'Pregnant Women Participating'!A68</f>
        <v>Wichita, Caddo &amp; Delaware (WCD), OK</v>
      </c>
      <c r="B68" s="53">
        <v>134</v>
      </c>
      <c r="C68" s="53">
        <v>127</v>
      </c>
      <c r="D68" s="52">
        <f t="shared" si="0"/>
        <v>130.5</v>
      </c>
    </row>
    <row r="69" spans="1:4" s="57" customFormat="1" ht="24.75" customHeight="1" x14ac:dyDescent="0.25">
      <c r="A69" s="54" t="str">
        <f>'Pregnant Women Participating'!A69</f>
        <v>Southwest Region</v>
      </c>
      <c r="B69" s="56">
        <v>41735</v>
      </c>
      <c r="C69" s="56">
        <v>41192</v>
      </c>
      <c r="D69" s="55">
        <f t="shared" si="0"/>
        <v>41463.5</v>
      </c>
    </row>
    <row r="70" spans="1:4" ht="12" customHeight="1" x14ac:dyDescent="0.25">
      <c r="A70" s="51" t="str">
        <f>'Pregnant Women Participating'!A70</f>
        <v>Colorado</v>
      </c>
      <c r="B70" s="52">
        <v>4985</v>
      </c>
      <c r="C70" s="53">
        <v>4942</v>
      </c>
      <c r="D70" s="52">
        <f t="shared" si="0"/>
        <v>4963.5</v>
      </c>
    </row>
    <row r="71" spans="1:4" ht="12" customHeight="1" x14ac:dyDescent="0.25">
      <c r="A71" s="51" t="str">
        <f>'Pregnant Women Participating'!A71</f>
        <v>Kansas</v>
      </c>
      <c r="B71" s="52">
        <v>2316</v>
      </c>
      <c r="C71" s="53">
        <v>2254</v>
      </c>
      <c r="D71" s="52">
        <f t="shared" si="0"/>
        <v>2285</v>
      </c>
    </row>
    <row r="72" spans="1:4" ht="12" customHeight="1" x14ac:dyDescent="0.25">
      <c r="A72" s="51" t="str">
        <f>'Pregnant Women Participating'!A72</f>
        <v>Missouri</v>
      </c>
      <c r="B72" s="52">
        <v>4597</v>
      </c>
      <c r="C72" s="53">
        <v>4522</v>
      </c>
      <c r="D72" s="52">
        <f t="shared" si="0"/>
        <v>4559.5</v>
      </c>
    </row>
    <row r="73" spans="1:4" ht="12" customHeight="1" x14ac:dyDescent="0.25">
      <c r="A73" s="51" t="str">
        <f>'Pregnant Women Participating'!A73</f>
        <v>Montana</v>
      </c>
      <c r="B73" s="52">
        <v>801</v>
      </c>
      <c r="C73" s="53">
        <v>764</v>
      </c>
      <c r="D73" s="52">
        <f t="shared" si="0"/>
        <v>782.5</v>
      </c>
    </row>
    <row r="74" spans="1:4" ht="12" customHeight="1" x14ac:dyDescent="0.25">
      <c r="A74" s="51" t="str">
        <f>'Pregnant Women Participating'!A74</f>
        <v>Nebraska</v>
      </c>
      <c r="B74" s="52">
        <v>1338</v>
      </c>
      <c r="C74" s="53">
        <v>1335</v>
      </c>
      <c r="D74" s="52">
        <f t="shared" si="0"/>
        <v>1336.5</v>
      </c>
    </row>
    <row r="75" spans="1:4" ht="12" customHeight="1" x14ac:dyDescent="0.25">
      <c r="A75" s="51" t="str">
        <f>'Pregnant Women Participating'!A75</f>
        <v>North Dakota</v>
      </c>
      <c r="B75" s="52">
        <v>399</v>
      </c>
      <c r="C75" s="53">
        <v>391</v>
      </c>
      <c r="D75" s="52">
        <f t="shared" si="0"/>
        <v>395</v>
      </c>
    </row>
    <row r="76" spans="1:4" ht="12" customHeight="1" x14ac:dyDescent="0.25">
      <c r="A76" s="51" t="str">
        <f>'Pregnant Women Participating'!A76</f>
        <v>South Dakota</v>
      </c>
      <c r="B76" s="52">
        <v>603</v>
      </c>
      <c r="C76" s="53">
        <v>588</v>
      </c>
      <c r="D76" s="52">
        <f t="shared" si="0"/>
        <v>595.5</v>
      </c>
    </row>
    <row r="77" spans="1:4" ht="12" customHeight="1" x14ac:dyDescent="0.25">
      <c r="A77" s="51" t="str">
        <f>'Pregnant Women Participating'!A77</f>
        <v>Wyoming</v>
      </c>
      <c r="B77" s="52">
        <v>559</v>
      </c>
      <c r="C77" s="53">
        <v>559</v>
      </c>
      <c r="D77" s="52">
        <f t="shared" si="0"/>
        <v>559</v>
      </c>
    </row>
    <row r="78" spans="1:4" ht="12" customHeight="1" x14ac:dyDescent="0.25">
      <c r="A78" s="51" t="str">
        <f>'Pregnant Women Participating'!A78</f>
        <v>Ute Mountain Ute Tribe, CO</v>
      </c>
      <c r="B78" s="52">
        <v>5</v>
      </c>
      <c r="C78" s="53">
        <v>6</v>
      </c>
      <c r="D78" s="52">
        <f t="shared" si="0"/>
        <v>5.5</v>
      </c>
    </row>
    <row r="79" spans="1:4" ht="12" customHeight="1" x14ac:dyDescent="0.25">
      <c r="A79" s="51" t="str">
        <f>'Pregnant Women Participating'!A79</f>
        <v>Omaha Sioux, NE</v>
      </c>
      <c r="B79" s="52">
        <v>6</v>
      </c>
      <c r="C79" s="53">
        <v>5</v>
      </c>
      <c r="D79" s="52">
        <f t="shared" si="0"/>
        <v>5.5</v>
      </c>
    </row>
    <row r="80" spans="1:4" ht="12" customHeight="1" x14ac:dyDescent="0.25">
      <c r="A80" s="51" t="str">
        <f>'Pregnant Women Participating'!A80</f>
        <v>Santee Sioux, NE</v>
      </c>
      <c r="B80" s="52">
        <v>1</v>
      </c>
      <c r="C80" s="53">
        <v>1</v>
      </c>
      <c r="D80" s="52">
        <f t="shared" si="0"/>
        <v>1</v>
      </c>
    </row>
    <row r="81" spans="1:4" ht="12" customHeight="1" x14ac:dyDescent="0.25">
      <c r="A81" s="51" t="str">
        <f>'Pregnant Women Participating'!A81</f>
        <v>Winnebago Tribe, NE</v>
      </c>
      <c r="B81" s="52">
        <v>1</v>
      </c>
      <c r="C81" s="53">
        <v>1</v>
      </c>
      <c r="D81" s="52">
        <f t="shared" si="0"/>
        <v>1</v>
      </c>
    </row>
    <row r="82" spans="1:4" ht="12" customHeight="1" x14ac:dyDescent="0.25">
      <c r="A82" s="51" t="str">
        <f>'Pregnant Women Participating'!A82</f>
        <v>Standing Rock Sioux Tribe, ND</v>
      </c>
      <c r="B82" s="52">
        <v>8</v>
      </c>
      <c r="C82" s="53">
        <v>5</v>
      </c>
      <c r="D82" s="52">
        <f t="shared" si="0"/>
        <v>6.5</v>
      </c>
    </row>
    <row r="83" spans="1:4" ht="12" customHeight="1" x14ac:dyDescent="0.25">
      <c r="A83" s="51" t="str">
        <f>'Pregnant Women Participating'!A83</f>
        <v>Three Affiliated Tribes, ND</v>
      </c>
      <c r="B83" s="52">
        <v>2</v>
      </c>
      <c r="C83" s="53">
        <v>1</v>
      </c>
      <c r="D83" s="52">
        <f t="shared" si="0"/>
        <v>1.5</v>
      </c>
    </row>
    <row r="84" spans="1:4" ht="12" customHeight="1" x14ac:dyDescent="0.25">
      <c r="A84" s="51" t="str">
        <f>'Pregnant Women Participating'!A84</f>
        <v>Cheyenne River Sioux, SD</v>
      </c>
      <c r="B84" s="52">
        <v>10</v>
      </c>
      <c r="C84" s="53">
        <v>13</v>
      </c>
      <c r="D84" s="52">
        <f t="shared" si="0"/>
        <v>11.5</v>
      </c>
    </row>
    <row r="85" spans="1:4" ht="12" customHeight="1" x14ac:dyDescent="0.25">
      <c r="A85" s="51" t="str">
        <f>'Pregnant Women Participating'!A85</f>
        <v>Rosebud Sioux, SD</v>
      </c>
      <c r="B85" s="52">
        <v>44</v>
      </c>
      <c r="C85" s="53">
        <v>29</v>
      </c>
      <c r="D85" s="52">
        <f t="shared" si="0"/>
        <v>36.5</v>
      </c>
    </row>
    <row r="86" spans="1:4" ht="12" customHeight="1" x14ac:dyDescent="0.25">
      <c r="A86" s="51" t="str">
        <f>'Pregnant Women Participating'!A86</f>
        <v>Northern Arapahoe, WY</v>
      </c>
      <c r="B86" s="52">
        <v>14</v>
      </c>
      <c r="C86" s="53">
        <v>11</v>
      </c>
      <c r="D86" s="52">
        <f t="shared" si="0"/>
        <v>12.5</v>
      </c>
    </row>
    <row r="87" spans="1:4" ht="12" customHeight="1" x14ac:dyDescent="0.25">
      <c r="A87" s="51" t="str">
        <f>'Pregnant Women Participating'!A87</f>
        <v>Shoshone Tribe, WY</v>
      </c>
      <c r="B87" s="52">
        <v>5</v>
      </c>
      <c r="C87" s="53">
        <v>4</v>
      </c>
      <c r="D87" s="52">
        <f t="shared" si="0"/>
        <v>4.5</v>
      </c>
    </row>
    <row r="88" spans="1:4" s="57" customFormat="1" ht="24.75" customHeight="1" x14ac:dyDescent="0.25">
      <c r="A88" s="54" t="str">
        <f>'Pregnant Women Participating'!A88</f>
        <v>Mountain Plains</v>
      </c>
      <c r="B88" s="56">
        <v>15694</v>
      </c>
      <c r="C88" s="56">
        <v>15431</v>
      </c>
      <c r="D88" s="55">
        <f t="shared" si="0"/>
        <v>15562.5</v>
      </c>
    </row>
    <row r="89" spans="1:4" ht="12" customHeight="1" x14ac:dyDescent="0.25">
      <c r="A89" s="58" t="str">
        <f>'Pregnant Women Participating'!A89</f>
        <v>Alaska</v>
      </c>
      <c r="B89" s="52">
        <v>980</v>
      </c>
      <c r="C89" s="53">
        <v>961</v>
      </c>
      <c r="D89" s="52">
        <f t="shared" si="0"/>
        <v>970.5</v>
      </c>
    </row>
    <row r="90" spans="1:4" ht="12" customHeight="1" x14ac:dyDescent="0.25">
      <c r="A90" s="58" t="str">
        <f>'Pregnant Women Participating'!A90</f>
        <v>American Samoa</v>
      </c>
      <c r="B90" s="52">
        <v>46</v>
      </c>
      <c r="C90" s="53">
        <v>44</v>
      </c>
      <c r="D90" s="52">
        <f t="shared" si="0"/>
        <v>45</v>
      </c>
    </row>
    <row r="91" spans="1:4" ht="12" customHeight="1" x14ac:dyDescent="0.25">
      <c r="A91" s="58" t="str">
        <f>'Pregnant Women Participating'!A91</f>
        <v>California</v>
      </c>
      <c r="B91" s="52">
        <v>45363</v>
      </c>
      <c r="C91" s="53">
        <v>45237</v>
      </c>
      <c r="D91" s="52">
        <f t="shared" si="0"/>
        <v>45300</v>
      </c>
    </row>
    <row r="92" spans="1:4" ht="12" customHeight="1" x14ac:dyDescent="0.25">
      <c r="A92" s="58" t="str">
        <f>'Pregnant Women Participating'!A92</f>
        <v>Guam</v>
      </c>
      <c r="B92" s="52">
        <v>186</v>
      </c>
      <c r="C92" s="53">
        <v>184</v>
      </c>
      <c r="D92" s="52">
        <f t="shared" si="0"/>
        <v>185</v>
      </c>
    </row>
    <row r="93" spans="1:4" ht="12" customHeight="1" x14ac:dyDescent="0.25">
      <c r="A93" s="58" t="str">
        <f>'Pregnant Women Participating'!A93</f>
        <v>Hawaii</v>
      </c>
      <c r="B93" s="52">
        <v>1641</v>
      </c>
      <c r="C93" s="53">
        <v>1616</v>
      </c>
      <c r="D93" s="52">
        <f t="shared" si="0"/>
        <v>1628.5</v>
      </c>
    </row>
    <row r="94" spans="1:4" ht="12" customHeight="1" x14ac:dyDescent="0.25">
      <c r="A94" s="58" t="str">
        <f>'Pregnant Women Participating'!A94</f>
        <v>Idaho</v>
      </c>
      <c r="B94" s="52">
        <v>2227</v>
      </c>
      <c r="C94" s="53">
        <v>2238</v>
      </c>
      <c r="D94" s="52">
        <f t="shared" si="0"/>
        <v>2232.5</v>
      </c>
    </row>
    <row r="95" spans="1:4" ht="12" customHeight="1" x14ac:dyDescent="0.25">
      <c r="A95" s="58" t="str">
        <f>'Pregnant Women Participating'!A95</f>
        <v>Nevada</v>
      </c>
      <c r="B95" s="52">
        <v>1922</v>
      </c>
      <c r="C95" s="53">
        <v>1853</v>
      </c>
      <c r="D95" s="52">
        <f t="shared" si="0"/>
        <v>1887.5</v>
      </c>
    </row>
    <row r="96" spans="1:4" ht="12" customHeight="1" x14ac:dyDescent="0.25">
      <c r="A96" s="58" t="str">
        <f>'Pregnant Women Participating'!A96</f>
        <v>Oregon</v>
      </c>
      <c r="B96" s="52">
        <v>5442</v>
      </c>
      <c r="C96" s="53">
        <v>5393</v>
      </c>
      <c r="D96" s="52">
        <f t="shared" si="0"/>
        <v>5417.5</v>
      </c>
    </row>
    <row r="97" spans="1:4" ht="12" customHeight="1" x14ac:dyDescent="0.25">
      <c r="A97" s="58" t="str">
        <f>'Pregnant Women Participating'!A97</f>
        <v>Washington</v>
      </c>
      <c r="B97" s="52">
        <v>7726</v>
      </c>
      <c r="C97" s="53">
        <v>7752</v>
      </c>
      <c r="D97" s="52">
        <f t="shared" si="0"/>
        <v>7739</v>
      </c>
    </row>
    <row r="98" spans="1:4" ht="12" customHeight="1" x14ac:dyDescent="0.25">
      <c r="A98" s="58" t="str">
        <f>'Pregnant Women Participating'!A98</f>
        <v>Northern Marianas</v>
      </c>
      <c r="B98" s="52">
        <v>77</v>
      </c>
      <c r="C98" s="53">
        <v>78</v>
      </c>
      <c r="D98" s="52">
        <f t="shared" si="0"/>
        <v>77.5</v>
      </c>
    </row>
    <row r="99" spans="1:4" ht="12" customHeight="1" x14ac:dyDescent="0.25">
      <c r="A99" s="58" t="str">
        <f>'Pregnant Women Participating'!A99</f>
        <v>Inter-Tribal Council, NV</v>
      </c>
      <c r="B99" s="52">
        <v>16</v>
      </c>
      <c r="C99" s="53">
        <v>20</v>
      </c>
      <c r="D99" s="52">
        <f t="shared" si="0"/>
        <v>18</v>
      </c>
    </row>
    <row r="100" spans="1:4" s="57" customFormat="1" ht="24.75" customHeight="1" x14ac:dyDescent="0.25">
      <c r="A100" s="54" t="str">
        <f>'Pregnant Women Participating'!A100</f>
        <v>Western Region</v>
      </c>
      <c r="B100" s="56">
        <v>65626</v>
      </c>
      <c r="C100" s="56">
        <v>65376</v>
      </c>
      <c r="D100" s="55">
        <f t="shared" si="0"/>
        <v>65501</v>
      </c>
    </row>
    <row r="101" spans="1:4" s="62" customFormat="1" ht="16.5" customHeight="1" thickBot="1" x14ac:dyDescent="0.3">
      <c r="A101" s="59" t="str">
        <f>'Pregnant Women Participating'!A101</f>
        <v>TOTAL</v>
      </c>
      <c r="B101" s="60">
        <v>253027</v>
      </c>
      <c r="C101" s="61">
        <v>247248</v>
      </c>
      <c r="D101" s="60">
        <f t="shared" si="0"/>
        <v>250137.5</v>
      </c>
    </row>
    <row r="102" spans="1:4" ht="12.75" customHeight="1" thickTop="1" x14ac:dyDescent="0.25">
      <c r="A102" s="63"/>
    </row>
    <row r="103" spans="1:4" x14ac:dyDescent="0.25">
      <c r="A103" s="63"/>
    </row>
    <row r="104" spans="1:4" s="64" customFormat="1" ht="13" x14ac:dyDescent="0.3">
      <c r="A104" s="43" t="s">
        <v>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4"/>
  <sheetViews>
    <sheetView workbookViewId="0"/>
  </sheetViews>
  <sheetFormatPr defaultColWidth="9.08984375" defaultRowHeight="11.5" x14ac:dyDescent="0.25"/>
  <cols>
    <col min="1" max="1" width="34.6328125" style="45" customWidth="1"/>
    <col min="2" max="3" width="11.6328125" style="45" customWidth="1"/>
    <col min="4" max="4" width="13.6328125" style="45" customWidth="1"/>
    <col min="5" max="16384" width="9.08984375" style="45"/>
  </cols>
  <sheetData>
    <row r="1" spans="1:4" ht="12" customHeight="1" x14ac:dyDescent="0.3">
      <c r="A1" s="43" t="s">
        <v>30</v>
      </c>
      <c r="B1" s="44"/>
      <c r="C1" s="44"/>
    </row>
    <row r="2" spans="1:4" ht="12" customHeight="1" x14ac:dyDescent="0.3">
      <c r="A2" s="43" t="str">
        <f>'Pregnant Women Participating'!A2</f>
        <v>FISCAL YEAR 2025</v>
      </c>
      <c r="B2" s="44"/>
      <c r="C2" s="44"/>
    </row>
    <row r="3" spans="1:4" ht="12" customHeight="1" x14ac:dyDescent="0.25">
      <c r="A3" s="46" t="str">
        <f>'Pregnant Women Participating'!A3</f>
        <v>Data as of February 14, 2025</v>
      </c>
      <c r="B3" s="44"/>
      <c r="C3" s="44"/>
    </row>
    <row r="4" spans="1:4" ht="12" customHeight="1" x14ac:dyDescent="0.25">
      <c r="A4" s="44"/>
      <c r="B4" s="44"/>
      <c r="C4" s="44"/>
    </row>
    <row r="5" spans="1:4" ht="24" customHeight="1" x14ac:dyDescent="0.25">
      <c r="A5" s="47" t="s">
        <v>0</v>
      </c>
      <c r="B5" s="48">
        <f>DATE(RIGHT(A2,4)-1,10,1)</f>
        <v>45566</v>
      </c>
      <c r="C5" s="49">
        <f>DATE(RIGHT(A2,4)-1,11,1)</f>
        <v>45597</v>
      </c>
      <c r="D5" s="50" t="s">
        <v>12</v>
      </c>
    </row>
    <row r="6" spans="1:4" ht="12" customHeight="1" x14ac:dyDescent="0.25">
      <c r="A6" s="51" t="str">
        <f>'Pregnant Women Participating'!A6</f>
        <v>Connecticut</v>
      </c>
      <c r="B6" s="52">
        <v>3783</v>
      </c>
      <c r="C6" s="53">
        <v>3762</v>
      </c>
      <c r="D6" s="52">
        <f t="shared" ref="D6:D101" si="0">IF(SUM(B6:C6)&gt;0,AVERAGE(B6:C6),"0")</f>
        <v>3772.5</v>
      </c>
    </row>
    <row r="7" spans="1:4" ht="12" customHeight="1" x14ac:dyDescent="0.25">
      <c r="A7" s="51" t="str">
        <f>'Pregnant Women Participating'!A7</f>
        <v>Maine</v>
      </c>
      <c r="B7" s="52">
        <v>917</v>
      </c>
      <c r="C7" s="53">
        <v>910</v>
      </c>
      <c r="D7" s="52">
        <f t="shared" si="0"/>
        <v>913.5</v>
      </c>
    </row>
    <row r="8" spans="1:4" ht="12" customHeight="1" x14ac:dyDescent="0.25">
      <c r="A8" s="51" t="str">
        <f>'Pregnant Women Participating'!A8</f>
        <v>Massachusetts</v>
      </c>
      <c r="B8" s="52">
        <v>7312</v>
      </c>
      <c r="C8" s="53">
        <v>7373</v>
      </c>
      <c r="D8" s="52">
        <f t="shared" si="0"/>
        <v>7342.5</v>
      </c>
    </row>
    <row r="9" spans="1:4" ht="12" customHeight="1" x14ac:dyDescent="0.25">
      <c r="A9" s="51" t="str">
        <f>'Pregnant Women Participating'!A9</f>
        <v>New Hampshire</v>
      </c>
      <c r="B9" s="52">
        <v>413</v>
      </c>
      <c r="C9" s="53">
        <v>408</v>
      </c>
      <c r="D9" s="52">
        <f t="shared" si="0"/>
        <v>410.5</v>
      </c>
    </row>
    <row r="10" spans="1:4" ht="12" customHeight="1" x14ac:dyDescent="0.25">
      <c r="A10" s="51" t="str">
        <f>'Pregnant Women Participating'!A10</f>
        <v>New York</v>
      </c>
      <c r="B10" s="52">
        <v>38543</v>
      </c>
      <c r="C10" s="53">
        <v>38134</v>
      </c>
      <c r="D10" s="52">
        <f t="shared" si="0"/>
        <v>38338.5</v>
      </c>
    </row>
    <row r="11" spans="1:4" ht="12" customHeight="1" x14ac:dyDescent="0.25">
      <c r="A11" s="51" t="str">
        <f>'Pregnant Women Participating'!A11</f>
        <v>Rhode Island</v>
      </c>
      <c r="B11" s="52">
        <v>961</v>
      </c>
      <c r="C11" s="53">
        <v>907</v>
      </c>
      <c r="D11" s="52">
        <f t="shared" si="0"/>
        <v>934</v>
      </c>
    </row>
    <row r="12" spans="1:4" ht="12" customHeight="1" x14ac:dyDescent="0.25">
      <c r="A12" s="51" t="str">
        <f>'Pregnant Women Participating'!A12</f>
        <v>Vermont</v>
      </c>
      <c r="B12" s="52">
        <v>366</v>
      </c>
      <c r="C12" s="53">
        <v>381</v>
      </c>
      <c r="D12" s="52">
        <f t="shared" si="0"/>
        <v>373.5</v>
      </c>
    </row>
    <row r="13" spans="1:4" ht="12" customHeight="1" x14ac:dyDescent="0.25">
      <c r="A13" s="51" t="str">
        <f>'Pregnant Women Participating'!A13</f>
        <v>Virgin Islands</v>
      </c>
      <c r="B13" s="52">
        <v>349</v>
      </c>
      <c r="C13" s="53">
        <v>340</v>
      </c>
      <c r="D13" s="52">
        <f t="shared" si="0"/>
        <v>344.5</v>
      </c>
    </row>
    <row r="14" spans="1:4" ht="12" customHeight="1" x14ac:dyDescent="0.25">
      <c r="A14" s="51" t="str">
        <f>'Pregnant Women Participating'!A14</f>
        <v>Pleasant Point, ME</v>
      </c>
      <c r="B14" s="52">
        <v>1</v>
      </c>
      <c r="C14" s="53">
        <v>1</v>
      </c>
      <c r="D14" s="52">
        <f t="shared" si="0"/>
        <v>1</v>
      </c>
    </row>
    <row r="15" spans="1:4" s="57" customFormat="1" ht="24.75" customHeight="1" x14ac:dyDescent="0.25">
      <c r="A15" s="54" t="str">
        <f>'Pregnant Women Participating'!A15</f>
        <v>Northeast Region</v>
      </c>
      <c r="B15" s="55">
        <v>52645</v>
      </c>
      <c r="C15" s="56">
        <v>52216</v>
      </c>
      <c r="D15" s="55">
        <f t="shared" si="0"/>
        <v>52430.5</v>
      </c>
    </row>
    <row r="16" spans="1:4" ht="12" customHeight="1" x14ac:dyDescent="0.25">
      <c r="A16" s="51" t="str">
        <f>'Pregnant Women Participating'!A16</f>
        <v>Delaware</v>
      </c>
      <c r="B16" s="53">
        <v>1667</v>
      </c>
      <c r="C16" s="53">
        <v>1613</v>
      </c>
      <c r="D16" s="52">
        <f t="shared" si="0"/>
        <v>1640</v>
      </c>
    </row>
    <row r="17" spans="1:4" ht="12" customHeight="1" x14ac:dyDescent="0.25">
      <c r="A17" s="51" t="str">
        <f>'Pregnant Women Participating'!A17</f>
        <v>District of Columbia</v>
      </c>
      <c r="B17" s="53">
        <v>1223</v>
      </c>
      <c r="C17" s="53">
        <v>1188</v>
      </c>
      <c r="D17" s="52">
        <f t="shared" si="0"/>
        <v>1205.5</v>
      </c>
    </row>
    <row r="18" spans="1:4" ht="12" customHeight="1" x14ac:dyDescent="0.25">
      <c r="A18" s="51" t="str">
        <f>'Pregnant Women Participating'!A18</f>
        <v>Maryland</v>
      </c>
      <c r="B18" s="53">
        <v>9620</v>
      </c>
      <c r="C18" s="53">
        <v>9447</v>
      </c>
      <c r="D18" s="52">
        <f t="shared" si="0"/>
        <v>9533.5</v>
      </c>
    </row>
    <row r="19" spans="1:4" ht="12" customHeight="1" x14ac:dyDescent="0.25">
      <c r="A19" s="51" t="str">
        <f>'Pregnant Women Participating'!A19</f>
        <v>New Jersey</v>
      </c>
      <c r="B19" s="53">
        <v>12215</v>
      </c>
      <c r="C19" s="53">
        <v>12122</v>
      </c>
      <c r="D19" s="52">
        <f t="shared" si="0"/>
        <v>12168.5</v>
      </c>
    </row>
    <row r="20" spans="1:4" ht="12" customHeight="1" x14ac:dyDescent="0.25">
      <c r="A20" s="51" t="str">
        <f>'Pregnant Women Participating'!A20</f>
        <v>Pennsylvania</v>
      </c>
      <c r="B20" s="53">
        <v>5633</v>
      </c>
      <c r="C20" s="53">
        <v>5529</v>
      </c>
      <c r="D20" s="52">
        <f t="shared" si="0"/>
        <v>5581</v>
      </c>
    </row>
    <row r="21" spans="1:4" ht="12" customHeight="1" x14ac:dyDescent="0.25">
      <c r="A21" s="51" t="str">
        <f>'Pregnant Women Participating'!A21</f>
        <v>Puerto Rico</v>
      </c>
      <c r="B21" s="53">
        <v>2549</v>
      </c>
      <c r="C21" s="53">
        <v>2481</v>
      </c>
      <c r="D21" s="52">
        <f t="shared" si="0"/>
        <v>2515</v>
      </c>
    </row>
    <row r="22" spans="1:4" ht="12" customHeight="1" x14ac:dyDescent="0.25">
      <c r="A22" s="51" t="str">
        <f>'Pregnant Women Participating'!A22</f>
        <v>Virginia</v>
      </c>
      <c r="B22" s="53">
        <v>5266</v>
      </c>
      <c r="C22" s="53">
        <v>5021</v>
      </c>
      <c r="D22" s="52">
        <f t="shared" si="0"/>
        <v>5143.5</v>
      </c>
    </row>
    <row r="23" spans="1:4" ht="12" customHeight="1" x14ac:dyDescent="0.25">
      <c r="A23" s="51" t="str">
        <f>'Pregnant Women Participating'!A23</f>
        <v>West Virginia</v>
      </c>
      <c r="B23" s="53">
        <v>748</v>
      </c>
      <c r="C23" s="53">
        <v>751</v>
      </c>
      <c r="D23" s="52">
        <f t="shared" si="0"/>
        <v>749.5</v>
      </c>
    </row>
    <row r="24" spans="1:4" s="57" customFormat="1" ht="24.75" customHeight="1" x14ac:dyDescent="0.25">
      <c r="A24" s="54" t="str">
        <f>'Pregnant Women Participating'!A24</f>
        <v>Mid-Atlantic Region</v>
      </c>
      <c r="B24" s="56">
        <v>38921</v>
      </c>
      <c r="C24" s="56">
        <v>38152</v>
      </c>
      <c r="D24" s="55">
        <f t="shared" si="0"/>
        <v>38536.5</v>
      </c>
    </row>
    <row r="25" spans="1:4" ht="12" customHeight="1" x14ac:dyDescent="0.25">
      <c r="A25" s="51" t="str">
        <f>'Pregnant Women Participating'!A25</f>
        <v>Alabama</v>
      </c>
      <c r="B25" s="53">
        <v>3088</v>
      </c>
      <c r="C25" s="53">
        <v>3045</v>
      </c>
      <c r="D25" s="52">
        <f t="shared" si="0"/>
        <v>3066.5</v>
      </c>
    </row>
    <row r="26" spans="1:4" ht="12" customHeight="1" x14ac:dyDescent="0.25">
      <c r="A26" s="51" t="str">
        <f>'Pregnant Women Participating'!A26</f>
        <v>Florida</v>
      </c>
      <c r="B26" s="53">
        <v>30829</v>
      </c>
      <c r="C26" s="53">
        <v>28964</v>
      </c>
      <c r="D26" s="52">
        <f t="shared" si="0"/>
        <v>29896.5</v>
      </c>
    </row>
    <row r="27" spans="1:4" ht="12" customHeight="1" x14ac:dyDescent="0.25">
      <c r="A27" s="51" t="str">
        <f>'Pregnant Women Participating'!A27</f>
        <v>Georgia</v>
      </c>
      <c r="B27" s="53">
        <v>16007</v>
      </c>
      <c r="C27" s="53">
        <v>15853</v>
      </c>
      <c r="D27" s="52">
        <f t="shared" si="0"/>
        <v>15930</v>
      </c>
    </row>
    <row r="28" spans="1:4" ht="12" customHeight="1" x14ac:dyDescent="0.25">
      <c r="A28" s="51" t="str">
        <f>'Pregnant Women Participating'!A28</f>
        <v>Kentucky</v>
      </c>
      <c r="B28" s="53">
        <v>5595</v>
      </c>
      <c r="C28" s="53">
        <v>5496</v>
      </c>
      <c r="D28" s="52">
        <f t="shared" si="0"/>
        <v>5545.5</v>
      </c>
    </row>
    <row r="29" spans="1:4" ht="12" customHeight="1" x14ac:dyDescent="0.25">
      <c r="A29" s="51" t="str">
        <f>'Pregnant Women Participating'!A29</f>
        <v>Mississippi</v>
      </c>
      <c r="B29" s="53">
        <v>2782</v>
      </c>
      <c r="C29" s="53">
        <v>2714</v>
      </c>
      <c r="D29" s="52">
        <f t="shared" si="0"/>
        <v>2748</v>
      </c>
    </row>
    <row r="30" spans="1:4" ht="12" customHeight="1" x14ac:dyDescent="0.25">
      <c r="A30" s="51" t="str">
        <f>'Pregnant Women Participating'!A30</f>
        <v>North Carolina</v>
      </c>
      <c r="B30" s="53">
        <v>13646</v>
      </c>
      <c r="C30" s="53">
        <v>13495</v>
      </c>
      <c r="D30" s="52">
        <f t="shared" si="0"/>
        <v>13570.5</v>
      </c>
    </row>
    <row r="31" spans="1:4" ht="12" customHeight="1" x14ac:dyDescent="0.25">
      <c r="A31" s="51" t="str">
        <f>'Pregnant Women Participating'!A31</f>
        <v>South Carolina</v>
      </c>
      <c r="B31" s="53">
        <v>4584</v>
      </c>
      <c r="C31" s="53">
        <v>0</v>
      </c>
      <c r="D31" s="52">
        <f t="shared" si="0"/>
        <v>2292</v>
      </c>
    </row>
    <row r="32" spans="1:4" ht="12" customHeight="1" x14ac:dyDescent="0.25">
      <c r="A32" s="51" t="str">
        <f>'Pregnant Women Participating'!A32</f>
        <v>Tennessee</v>
      </c>
      <c r="B32" s="53">
        <v>9374</v>
      </c>
      <c r="C32" s="53">
        <v>9223</v>
      </c>
      <c r="D32" s="52">
        <f t="shared" si="0"/>
        <v>9298.5</v>
      </c>
    </row>
    <row r="33" spans="1:4" ht="12" customHeight="1" x14ac:dyDescent="0.25">
      <c r="A33" s="51" t="str">
        <f>'Pregnant Women Participating'!A33</f>
        <v>Choctaw Indians, MS</v>
      </c>
      <c r="B33" s="53">
        <v>24</v>
      </c>
      <c r="C33" s="53">
        <v>23</v>
      </c>
      <c r="D33" s="52">
        <f t="shared" si="0"/>
        <v>23.5</v>
      </c>
    </row>
    <row r="34" spans="1:4" ht="12" customHeight="1" x14ac:dyDescent="0.25">
      <c r="A34" s="51" t="str">
        <f>'Pregnant Women Participating'!A34</f>
        <v>Eastern Cherokee, NC</v>
      </c>
      <c r="B34" s="53">
        <v>13</v>
      </c>
      <c r="C34" s="53">
        <v>15</v>
      </c>
      <c r="D34" s="52">
        <f t="shared" si="0"/>
        <v>14</v>
      </c>
    </row>
    <row r="35" spans="1:4" s="57" customFormat="1" ht="24.75" customHeight="1" x14ac:dyDescent="0.25">
      <c r="A35" s="54" t="str">
        <f>'Pregnant Women Participating'!A35</f>
        <v>Southeast Region</v>
      </c>
      <c r="B35" s="56">
        <v>85942</v>
      </c>
      <c r="C35" s="56">
        <v>78828</v>
      </c>
      <c r="D35" s="55">
        <f t="shared" si="0"/>
        <v>82385</v>
      </c>
    </row>
    <row r="36" spans="1:4" ht="12" customHeight="1" x14ac:dyDescent="0.25">
      <c r="A36" s="51" t="str">
        <f>'Pregnant Women Participating'!A36</f>
        <v>Illinois</v>
      </c>
      <c r="B36" s="53">
        <v>13941</v>
      </c>
      <c r="C36" s="53">
        <v>13595</v>
      </c>
      <c r="D36" s="52">
        <f t="shared" si="0"/>
        <v>13768</v>
      </c>
    </row>
    <row r="37" spans="1:4" ht="12" customHeight="1" x14ac:dyDescent="0.25">
      <c r="A37" s="51" t="str">
        <f>'Pregnant Women Participating'!A37</f>
        <v>Indiana</v>
      </c>
      <c r="B37" s="53">
        <v>8101</v>
      </c>
      <c r="C37" s="53">
        <v>7840</v>
      </c>
      <c r="D37" s="52">
        <f t="shared" si="0"/>
        <v>7970.5</v>
      </c>
    </row>
    <row r="38" spans="1:4" ht="12" customHeight="1" x14ac:dyDescent="0.25">
      <c r="A38" s="51" t="str">
        <f>'Pregnant Women Participating'!A38</f>
        <v>Iowa</v>
      </c>
      <c r="B38" s="53">
        <v>2862</v>
      </c>
      <c r="C38" s="53">
        <v>2899</v>
      </c>
      <c r="D38" s="52">
        <f t="shared" si="0"/>
        <v>2880.5</v>
      </c>
    </row>
    <row r="39" spans="1:4" ht="12" customHeight="1" x14ac:dyDescent="0.25">
      <c r="A39" s="51" t="str">
        <f>'Pregnant Women Participating'!A39</f>
        <v>Michigan</v>
      </c>
      <c r="B39" s="53">
        <v>6063</v>
      </c>
      <c r="C39" s="53">
        <v>6005</v>
      </c>
      <c r="D39" s="52">
        <f t="shared" si="0"/>
        <v>6034</v>
      </c>
    </row>
    <row r="40" spans="1:4" ht="12" customHeight="1" x14ac:dyDescent="0.25">
      <c r="A40" s="51" t="str">
        <f>'Pregnant Women Participating'!A40</f>
        <v>Minnesota</v>
      </c>
      <c r="B40" s="53">
        <v>5832</v>
      </c>
      <c r="C40" s="53">
        <v>5760</v>
      </c>
      <c r="D40" s="52">
        <f t="shared" si="0"/>
        <v>5796</v>
      </c>
    </row>
    <row r="41" spans="1:4" ht="12" customHeight="1" x14ac:dyDescent="0.25">
      <c r="A41" s="51" t="str">
        <f>'Pregnant Women Participating'!A41</f>
        <v>Ohio</v>
      </c>
      <c r="B41" s="53">
        <v>2830</v>
      </c>
      <c r="C41" s="53">
        <v>2770</v>
      </c>
      <c r="D41" s="52">
        <f t="shared" si="0"/>
        <v>2800</v>
      </c>
    </row>
    <row r="42" spans="1:4" ht="12" customHeight="1" x14ac:dyDescent="0.25">
      <c r="A42" s="51" t="str">
        <f>'Pregnant Women Participating'!A42</f>
        <v>Wisconsin</v>
      </c>
      <c r="B42" s="53">
        <v>3617</v>
      </c>
      <c r="C42" s="53">
        <v>3584</v>
      </c>
      <c r="D42" s="52">
        <f t="shared" si="0"/>
        <v>3600.5</v>
      </c>
    </row>
    <row r="43" spans="1:4" s="57" customFormat="1" ht="24.75" customHeight="1" x14ac:dyDescent="0.25">
      <c r="A43" s="54" t="str">
        <f>'Pregnant Women Participating'!A43</f>
        <v>Midwest Region</v>
      </c>
      <c r="B43" s="56">
        <v>43246</v>
      </c>
      <c r="C43" s="56">
        <v>42453</v>
      </c>
      <c r="D43" s="55">
        <f t="shared" si="0"/>
        <v>42849.5</v>
      </c>
    </row>
    <row r="44" spans="1:4" ht="12" customHeight="1" x14ac:dyDescent="0.25">
      <c r="A44" s="51" t="str">
        <f>'Pregnant Women Participating'!A44</f>
        <v>Arizona</v>
      </c>
      <c r="B44" s="53">
        <v>7944</v>
      </c>
      <c r="C44" s="53">
        <v>7979</v>
      </c>
      <c r="D44" s="52">
        <f t="shared" si="0"/>
        <v>7961.5</v>
      </c>
    </row>
    <row r="45" spans="1:4" ht="12" customHeight="1" x14ac:dyDescent="0.25">
      <c r="A45" s="51" t="str">
        <f>'Pregnant Women Participating'!A45</f>
        <v>Arkansas</v>
      </c>
      <c r="B45" s="53">
        <v>1711</v>
      </c>
      <c r="C45" s="53">
        <v>1641</v>
      </c>
      <c r="D45" s="52">
        <f t="shared" si="0"/>
        <v>1676</v>
      </c>
    </row>
    <row r="46" spans="1:4" ht="12" customHeight="1" x14ac:dyDescent="0.25">
      <c r="A46" s="51" t="str">
        <f>'Pregnant Women Participating'!A46</f>
        <v>Louisiana</v>
      </c>
      <c r="B46" s="53">
        <v>4878</v>
      </c>
      <c r="C46" s="53">
        <v>4856</v>
      </c>
      <c r="D46" s="52">
        <f t="shared" si="0"/>
        <v>4867</v>
      </c>
    </row>
    <row r="47" spans="1:4" ht="12" customHeight="1" x14ac:dyDescent="0.25">
      <c r="A47" s="51" t="str">
        <f>'Pregnant Women Participating'!A47</f>
        <v>New Mexico</v>
      </c>
      <c r="B47" s="53">
        <v>2255</v>
      </c>
      <c r="C47" s="53">
        <v>2161</v>
      </c>
      <c r="D47" s="52">
        <f t="shared" si="0"/>
        <v>2208</v>
      </c>
    </row>
    <row r="48" spans="1:4" ht="12" customHeight="1" x14ac:dyDescent="0.25">
      <c r="A48" s="51" t="str">
        <f>'Pregnant Women Participating'!A48</f>
        <v>Oklahoma</v>
      </c>
      <c r="B48" s="53">
        <v>1032</v>
      </c>
      <c r="C48" s="53">
        <v>1033</v>
      </c>
      <c r="D48" s="52">
        <f t="shared" si="0"/>
        <v>1032.5</v>
      </c>
    </row>
    <row r="49" spans="1:4" ht="12" customHeight="1" x14ac:dyDescent="0.25">
      <c r="A49" s="51" t="str">
        <f>'Pregnant Women Participating'!A49</f>
        <v>Texas</v>
      </c>
      <c r="B49" s="53">
        <v>91659</v>
      </c>
      <c r="C49" s="53">
        <v>90372</v>
      </c>
      <c r="D49" s="52">
        <f t="shared" si="0"/>
        <v>91015.5</v>
      </c>
    </row>
    <row r="50" spans="1:4" ht="12" customHeight="1" x14ac:dyDescent="0.25">
      <c r="A50" s="51" t="str">
        <f>'Pregnant Women Participating'!A50</f>
        <v>Utah</v>
      </c>
      <c r="B50" s="53">
        <v>2494</v>
      </c>
      <c r="C50" s="53">
        <v>2441</v>
      </c>
      <c r="D50" s="52">
        <f t="shared" si="0"/>
        <v>2467.5</v>
      </c>
    </row>
    <row r="51" spans="1:4" ht="12" customHeight="1" x14ac:dyDescent="0.25">
      <c r="A51" s="51" t="str">
        <f>'Pregnant Women Participating'!A51</f>
        <v>Inter-Tribal Council, AZ</v>
      </c>
      <c r="B51" s="53">
        <v>250</v>
      </c>
      <c r="C51" s="53">
        <v>240</v>
      </c>
      <c r="D51" s="52">
        <f t="shared" si="0"/>
        <v>245</v>
      </c>
    </row>
    <row r="52" spans="1:4" ht="12" customHeight="1" x14ac:dyDescent="0.25">
      <c r="A52" s="51" t="str">
        <f>'Pregnant Women Participating'!A52</f>
        <v>Navajo Nation, AZ</v>
      </c>
      <c r="B52" s="53">
        <v>239</v>
      </c>
      <c r="C52" s="53">
        <v>216</v>
      </c>
      <c r="D52" s="52">
        <f t="shared" si="0"/>
        <v>227.5</v>
      </c>
    </row>
    <row r="53" spans="1:4" ht="12" customHeight="1" x14ac:dyDescent="0.25">
      <c r="A53" s="51" t="str">
        <f>'Pregnant Women Participating'!A53</f>
        <v>Acoma, Canoncito &amp; Laguna, NM</v>
      </c>
      <c r="B53" s="53">
        <v>16</v>
      </c>
      <c r="C53" s="53">
        <v>13</v>
      </c>
      <c r="D53" s="52">
        <f t="shared" si="0"/>
        <v>14.5</v>
      </c>
    </row>
    <row r="54" spans="1:4" ht="12" customHeight="1" x14ac:dyDescent="0.25">
      <c r="A54" s="51" t="str">
        <f>'Pregnant Women Participating'!A54</f>
        <v>Eight Northern Pueblos, NM</v>
      </c>
      <c r="B54" s="53">
        <v>19</v>
      </c>
      <c r="C54" s="53">
        <v>22</v>
      </c>
      <c r="D54" s="52">
        <f t="shared" si="0"/>
        <v>20.5</v>
      </c>
    </row>
    <row r="55" spans="1:4" ht="12" customHeight="1" x14ac:dyDescent="0.25">
      <c r="A55" s="51" t="str">
        <f>'Pregnant Women Participating'!A55</f>
        <v>Five Sandoval Pueblos, NM</v>
      </c>
      <c r="B55" s="53">
        <v>8</v>
      </c>
      <c r="C55" s="53">
        <v>7</v>
      </c>
      <c r="D55" s="52">
        <f t="shared" si="0"/>
        <v>7.5</v>
      </c>
    </row>
    <row r="56" spans="1:4" ht="12" customHeight="1" x14ac:dyDescent="0.25">
      <c r="A56" s="51" t="str">
        <f>'Pregnant Women Participating'!A56</f>
        <v>Isleta Pueblo, NM</v>
      </c>
      <c r="B56" s="53">
        <v>34</v>
      </c>
      <c r="C56" s="53">
        <v>34</v>
      </c>
      <c r="D56" s="52">
        <f t="shared" si="0"/>
        <v>34</v>
      </c>
    </row>
    <row r="57" spans="1:4" ht="12" customHeight="1" x14ac:dyDescent="0.25">
      <c r="A57" s="51" t="str">
        <f>'Pregnant Women Participating'!A57</f>
        <v>San Felipe Pueblo, NM</v>
      </c>
      <c r="B57" s="53">
        <v>11</v>
      </c>
      <c r="C57" s="53">
        <v>9</v>
      </c>
      <c r="D57" s="52">
        <f t="shared" si="0"/>
        <v>10</v>
      </c>
    </row>
    <row r="58" spans="1:4" ht="12" customHeight="1" x14ac:dyDescent="0.25">
      <c r="A58" s="51" t="str">
        <f>'Pregnant Women Participating'!A58</f>
        <v>Santo Domingo Tribe, NM</v>
      </c>
      <c r="B58" s="53">
        <v>5</v>
      </c>
      <c r="C58" s="53">
        <v>6</v>
      </c>
      <c r="D58" s="52">
        <f t="shared" si="0"/>
        <v>5.5</v>
      </c>
    </row>
    <row r="59" spans="1:4" ht="12" customHeight="1" x14ac:dyDescent="0.25">
      <c r="A59" s="51" t="str">
        <f>'Pregnant Women Participating'!A59</f>
        <v>Zuni Pueblo, NM</v>
      </c>
      <c r="B59" s="53">
        <v>14</v>
      </c>
      <c r="C59" s="53">
        <v>14</v>
      </c>
      <c r="D59" s="52">
        <f t="shared" si="0"/>
        <v>14</v>
      </c>
    </row>
    <row r="60" spans="1:4" ht="12" customHeight="1" x14ac:dyDescent="0.25">
      <c r="A60" s="51" t="str">
        <f>'Pregnant Women Participating'!A60</f>
        <v>Cherokee Nation, OK</v>
      </c>
      <c r="B60" s="53">
        <v>156</v>
      </c>
      <c r="C60" s="53">
        <v>150</v>
      </c>
      <c r="D60" s="52">
        <f t="shared" si="0"/>
        <v>153</v>
      </c>
    </row>
    <row r="61" spans="1:4" ht="12" customHeight="1" x14ac:dyDescent="0.25">
      <c r="A61" s="51" t="str">
        <f>'Pregnant Women Participating'!A61</f>
        <v>Chickasaw Nation, OK</v>
      </c>
      <c r="B61" s="53">
        <v>104</v>
      </c>
      <c r="C61" s="53">
        <v>87</v>
      </c>
      <c r="D61" s="52">
        <f t="shared" si="0"/>
        <v>95.5</v>
      </c>
    </row>
    <row r="62" spans="1:4" ht="12" customHeight="1" x14ac:dyDescent="0.25">
      <c r="A62" s="51" t="str">
        <f>'Pregnant Women Participating'!A62</f>
        <v>Choctaw Nation, OK</v>
      </c>
      <c r="B62" s="53">
        <v>108</v>
      </c>
      <c r="C62" s="53">
        <v>110</v>
      </c>
      <c r="D62" s="52">
        <f t="shared" si="0"/>
        <v>109</v>
      </c>
    </row>
    <row r="63" spans="1:4" ht="12" customHeight="1" x14ac:dyDescent="0.25">
      <c r="A63" s="51" t="str">
        <f>'Pregnant Women Participating'!A63</f>
        <v>Citizen Potawatomi Nation, OK</v>
      </c>
      <c r="B63" s="53">
        <v>61</v>
      </c>
      <c r="C63" s="53">
        <v>62</v>
      </c>
      <c r="D63" s="52">
        <f t="shared" si="0"/>
        <v>61.5</v>
      </c>
    </row>
    <row r="64" spans="1:4" ht="12" customHeight="1" x14ac:dyDescent="0.25">
      <c r="A64" s="51" t="str">
        <f>'Pregnant Women Participating'!A64</f>
        <v>Inter-Tribal Council, OK</v>
      </c>
      <c r="B64" s="53">
        <v>11</v>
      </c>
      <c r="C64" s="53">
        <v>14</v>
      </c>
      <c r="D64" s="52">
        <f t="shared" si="0"/>
        <v>12.5</v>
      </c>
    </row>
    <row r="65" spans="1:4" ht="12" customHeight="1" x14ac:dyDescent="0.25">
      <c r="A65" s="51" t="str">
        <f>'Pregnant Women Participating'!A65</f>
        <v>Muscogee Creek Nation, OK</v>
      </c>
      <c r="B65" s="53">
        <v>36</v>
      </c>
      <c r="C65" s="53">
        <v>37</v>
      </c>
      <c r="D65" s="52">
        <f t="shared" si="0"/>
        <v>36.5</v>
      </c>
    </row>
    <row r="66" spans="1:4" ht="12" customHeight="1" x14ac:dyDescent="0.25">
      <c r="A66" s="51" t="str">
        <f>'Pregnant Women Participating'!A66</f>
        <v>Osage Tribal Council, OK</v>
      </c>
      <c r="B66" s="53">
        <v>175</v>
      </c>
      <c r="C66" s="53">
        <v>162</v>
      </c>
      <c r="D66" s="52">
        <f t="shared" si="0"/>
        <v>168.5</v>
      </c>
    </row>
    <row r="67" spans="1:4" ht="12" customHeight="1" x14ac:dyDescent="0.25">
      <c r="A67" s="51" t="str">
        <f>'Pregnant Women Participating'!A67</f>
        <v>Otoe-Missouria Tribe, OK</v>
      </c>
      <c r="B67" s="53">
        <v>13</v>
      </c>
      <c r="C67" s="53">
        <v>17</v>
      </c>
      <c r="D67" s="52">
        <f t="shared" si="0"/>
        <v>15</v>
      </c>
    </row>
    <row r="68" spans="1:4" ht="12" customHeight="1" x14ac:dyDescent="0.25">
      <c r="A68" s="51" t="str">
        <f>'Pregnant Women Participating'!A68</f>
        <v>Wichita, Caddo &amp; Delaware (WCD), OK</v>
      </c>
      <c r="B68" s="53">
        <v>138</v>
      </c>
      <c r="C68" s="53">
        <v>140</v>
      </c>
      <c r="D68" s="52">
        <f t="shared" si="0"/>
        <v>139</v>
      </c>
    </row>
    <row r="69" spans="1:4" s="57" customFormat="1" ht="24.75" customHeight="1" x14ac:dyDescent="0.25">
      <c r="A69" s="54" t="str">
        <f>'Pregnant Women Participating'!A69</f>
        <v>Southwest Region</v>
      </c>
      <c r="B69" s="56">
        <v>113371</v>
      </c>
      <c r="C69" s="56">
        <v>111823</v>
      </c>
      <c r="D69" s="55">
        <f t="shared" si="0"/>
        <v>112597</v>
      </c>
    </row>
    <row r="70" spans="1:4" ht="12" customHeight="1" x14ac:dyDescent="0.25">
      <c r="A70" s="51" t="str">
        <f>'Pregnant Women Participating'!A70</f>
        <v>Colorado</v>
      </c>
      <c r="B70" s="52">
        <v>4407</v>
      </c>
      <c r="C70" s="53">
        <v>4386</v>
      </c>
      <c r="D70" s="52">
        <f t="shared" si="0"/>
        <v>4396.5</v>
      </c>
    </row>
    <row r="71" spans="1:4" ht="12" customHeight="1" x14ac:dyDescent="0.25">
      <c r="A71" s="51" t="str">
        <f>'Pregnant Women Participating'!A71</f>
        <v>Kansas</v>
      </c>
      <c r="B71" s="52">
        <v>2251</v>
      </c>
      <c r="C71" s="53">
        <v>2188</v>
      </c>
      <c r="D71" s="52">
        <f t="shared" si="0"/>
        <v>2219.5</v>
      </c>
    </row>
    <row r="72" spans="1:4" ht="12" customHeight="1" x14ac:dyDescent="0.25">
      <c r="A72" s="51" t="str">
        <f>'Pregnant Women Participating'!A72</f>
        <v>Missouri</v>
      </c>
      <c r="B72" s="52">
        <v>3682</v>
      </c>
      <c r="C72" s="53">
        <v>3647</v>
      </c>
      <c r="D72" s="52">
        <f t="shared" si="0"/>
        <v>3664.5</v>
      </c>
    </row>
    <row r="73" spans="1:4" ht="12" customHeight="1" x14ac:dyDescent="0.25">
      <c r="A73" s="51" t="str">
        <f>'Pregnant Women Participating'!A73</f>
        <v>Montana</v>
      </c>
      <c r="B73" s="52">
        <v>445</v>
      </c>
      <c r="C73" s="53">
        <v>429</v>
      </c>
      <c r="D73" s="52">
        <f t="shared" si="0"/>
        <v>437</v>
      </c>
    </row>
    <row r="74" spans="1:4" ht="12" customHeight="1" x14ac:dyDescent="0.25">
      <c r="A74" s="51" t="str">
        <f>'Pregnant Women Participating'!A74</f>
        <v>Nebraska</v>
      </c>
      <c r="B74" s="52">
        <v>2190</v>
      </c>
      <c r="C74" s="53">
        <v>2174</v>
      </c>
      <c r="D74" s="52">
        <f t="shared" si="0"/>
        <v>2182</v>
      </c>
    </row>
    <row r="75" spans="1:4" ht="12" customHeight="1" x14ac:dyDescent="0.25">
      <c r="A75" s="51" t="str">
        <f>'Pregnant Women Participating'!A75</f>
        <v>North Dakota</v>
      </c>
      <c r="B75" s="52">
        <v>450</v>
      </c>
      <c r="C75" s="53">
        <v>443</v>
      </c>
      <c r="D75" s="52">
        <f t="shared" si="0"/>
        <v>446.5</v>
      </c>
    </row>
    <row r="76" spans="1:4" ht="12" customHeight="1" x14ac:dyDescent="0.25">
      <c r="A76" s="51" t="str">
        <f>'Pregnant Women Participating'!A76</f>
        <v>South Dakota</v>
      </c>
      <c r="B76" s="52">
        <v>694</v>
      </c>
      <c r="C76" s="53">
        <v>662</v>
      </c>
      <c r="D76" s="52">
        <f t="shared" si="0"/>
        <v>678</v>
      </c>
    </row>
    <row r="77" spans="1:4" ht="12" customHeight="1" x14ac:dyDescent="0.25">
      <c r="A77" s="51" t="str">
        <f>'Pregnant Women Participating'!A77</f>
        <v>Wyoming</v>
      </c>
      <c r="B77" s="52">
        <v>205</v>
      </c>
      <c r="C77" s="53">
        <v>217</v>
      </c>
      <c r="D77" s="52">
        <f t="shared" si="0"/>
        <v>211</v>
      </c>
    </row>
    <row r="78" spans="1:4" ht="12" customHeight="1" x14ac:dyDescent="0.25">
      <c r="A78" s="51" t="str">
        <f>'Pregnant Women Participating'!A78</f>
        <v>Ute Mountain Ute Tribe, CO</v>
      </c>
      <c r="B78" s="52">
        <v>11</v>
      </c>
      <c r="C78" s="53">
        <v>8</v>
      </c>
      <c r="D78" s="52">
        <f t="shared" si="0"/>
        <v>9.5</v>
      </c>
    </row>
    <row r="79" spans="1:4" ht="12" customHeight="1" x14ac:dyDescent="0.25">
      <c r="A79" s="51" t="str">
        <f>'Pregnant Women Participating'!A79</f>
        <v>Omaha Sioux, NE</v>
      </c>
      <c r="B79" s="52">
        <v>8</v>
      </c>
      <c r="C79" s="53">
        <v>7</v>
      </c>
      <c r="D79" s="52">
        <f t="shared" si="0"/>
        <v>7.5</v>
      </c>
    </row>
    <row r="80" spans="1:4" ht="12" customHeight="1" x14ac:dyDescent="0.25">
      <c r="A80" s="51" t="str">
        <f>'Pregnant Women Participating'!A80</f>
        <v>Santee Sioux, NE</v>
      </c>
      <c r="B80" s="52">
        <v>0</v>
      </c>
      <c r="C80" s="53">
        <v>1</v>
      </c>
      <c r="D80" s="52">
        <f t="shared" si="0"/>
        <v>0.5</v>
      </c>
    </row>
    <row r="81" spans="1:4" ht="12" customHeight="1" x14ac:dyDescent="0.25">
      <c r="A81" s="51" t="str">
        <f>'Pregnant Women Participating'!A81</f>
        <v>Winnebago Tribe, NE</v>
      </c>
      <c r="B81" s="52">
        <v>3</v>
      </c>
      <c r="C81" s="53">
        <v>3</v>
      </c>
      <c r="D81" s="52">
        <f t="shared" si="0"/>
        <v>3</v>
      </c>
    </row>
    <row r="82" spans="1:4" ht="12" customHeight="1" x14ac:dyDescent="0.25">
      <c r="A82" s="51" t="str">
        <f>'Pregnant Women Participating'!A82</f>
        <v>Standing Rock Sioux Tribe, ND</v>
      </c>
      <c r="B82" s="52">
        <v>7</v>
      </c>
      <c r="C82" s="53">
        <v>5</v>
      </c>
      <c r="D82" s="52">
        <f t="shared" si="0"/>
        <v>6</v>
      </c>
    </row>
    <row r="83" spans="1:4" ht="12" customHeight="1" x14ac:dyDescent="0.25">
      <c r="A83" s="51" t="str">
        <f>'Pregnant Women Participating'!A83</f>
        <v>Three Affiliated Tribes, ND</v>
      </c>
      <c r="B83" s="52">
        <v>1</v>
      </c>
      <c r="C83" s="53">
        <v>3</v>
      </c>
      <c r="D83" s="52">
        <f t="shared" si="0"/>
        <v>2</v>
      </c>
    </row>
    <row r="84" spans="1:4" ht="12" customHeight="1" x14ac:dyDescent="0.25">
      <c r="A84" s="51" t="str">
        <f>'Pregnant Women Participating'!A84</f>
        <v>Cheyenne River Sioux, SD</v>
      </c>
      <c r="B84" s="52">
        <v>13</v>
      </c>
      <c r="C84" s="53">
        <v>16</v>
      </c>
      <c r="D84" s="52">
        <f t="shared" si="0"/>
        <v>14.5</v>
      </c>
    </row>
    <row r="85" spans="1:4" ht="12" customHeight="1" x14ac:dyDescent="0.25">
      <c r="A85" s="51" t="str">
        <f>'Pregnant Women Participating'!A85</f>
        <v>Rosebud Sioux, SD</v>
      </c>
      <c r="B85" s="52">
        <v>38</v>
      </c>
      <c r="C85" s="53">
        <v>32</v>
      </c>
      <c r="D85" s="52">
        <f t="shared" si="0"/>
        <v>35</v>
      </c>
    </row>
    <row r="86" spans="1:4" ht="12" customHeight="1" x14ac:dyDescent="0.25">
      <c r="A86" s="51" t="str">
        <f>'Pregnant Women Participating'!A86</f>
        <v>Northern Arapahoe, WY</v>
      </c>
      <c r="B86" s="52">
        <v>12</v>
      </c>
      <c r="C86" s="53">
        <v>13</v>
      </c>
      <c r="D86" s="52">
        <f t="shared" si="0"/>
        <v>12.5</v>
      </c>
    </row>
    <row r="87" spans="1:4" ht="12" customHeight="1" x14ac:dyDescent="0.25">
      <c r="A87" s="51" t="str">
        <f>'Pregnant Women Participating'!A87</f>
        <v>Shoshone Tribe, WY</v>
      </c>
      <c r="B87" s="52">
        <v>5</v>
      </c>
      <c r="C87" s="53">
        <v>4</v>
      </c>
      <c r="D87" s="52">
        <f t="shared" si="0"/>
        <v>4.5</v>
      </c>
    </row>
    <row r="88" spans="1:4" s="57" customFormat="1" ht="24.75" customHeight="1" x14ac:dyDescent="0.25">
      <c r="A88" s="54" t="str">
        <f>'Pregnant Women Participating'!A88</f>
        <v>Mountain Plains</v>
      </c>
      <c r="B88" s="56">
        <v>14422</v>
      </c>
      <c r="C88" s="56">
        <v>14238</v>
      </c>
      <c r="D88" s="55">
        <f t="shared" si="0"/>
        <v>14330</v>
      </c>
    </row>
    <row r="89" spans="1:4" ht="12" customHeight="1" x14ac:dyDescent="0.25">
      <c r="A89" s="58" t="str">
        <f>'Pregnant Women Participating'!A89</f>
        <v>Alaska</v>
      </c>
      <c r="B89" s="52">
        <v>686</v>
      </c>
      <c r="C89" s="53">
        <v>681</v>
      </c>
      <c r="D89" s="52">
        <f t="shared" si="0"/>
        <v>683.5</v>
      </c>
    </row>
    <row r="90" spans="1:4" ht="12" customHeight="1" x14ac:dyDescent="0.25">
      <c r="A90" s="58" t="str">
        <f>'Pregnant Women Participating'!A90</f>
        <v>American Samoa</v>
      </c>
      <c r="B90" s="52">
        <v>317</v>
      </c>
      <c r="C90" s="53">
        <v>329</v>
      </c>
      <c r="D90" s="52">
        <f t="shared" si="0"/>
        <v>323</v>
      </c>
    </row>
    <row r="91" spans="1:4" ht="12" customHeight="1" x14ac:dyDescent="0.25">
      <c r="A91" s="58" t="str">
        <f>'Pregnant Women Participating'!A91</f>
        <v>California</v>
      </c>
      <c r="B91" s="52">
        <v>47256</v>
      </c>
      <c r="C91" s="53">
        <v>45994</v>
      </c>
      <c r="D91" s="52">
        <f t="shared" si="0"/>
        <v>46625</v>
      </c>
    </row>
    <row r="92" spans="1:4" ht="12" customHeight="1" x14ac:dyDescent="0.25">
      <c r="A92" s="58" t="str">
        <f>'Pregnant Women Participating'!A92</f>
        <v>Guam</v>
      </c>
      <c r="B92" s="52">
        <v>379</v>
      </c>
      <c r="C92" s="53">
        <v>378</v>
      </c>
      <c r="D92" s="52">
        <f t="shared" si="0"/>
        <v>378.5</v>
      </c>
    </row>
    <row r="93" spans="1:4" ht="12" customHeight="1" x14ac:dyDescent="0.25">
      <c r="A93" s="58" t="str">
        <f>'Pregnant Women Participating'!A93</f>
        <v>Hawaii</v>
      </c>
      <c r="B93" s="52">
        <v>1265</v>
      </c>
      <c r="C93" s="53">
        <v>1239</v>
      </c>
      <c r="D93" s="52">
        <f t="shared" si="0"/>
        <v>1252</v>
      </c>
    </row>
    <row r="94" spans="1:4" ht="12" customHeight="1" x14ac:dyDescent="0.25">
      <c r="A94" s="58" t="str">
        <f>'Pregnant Women Participating'!A94</f>
        <v>Idaho</v>
      </c>
      <c r="B94" s="52">
        <v>1485</v>
      </c>
      <c r="C94" s="53">
        <v>1455</v>
      </c>
      <c r="D94" s="52">
        <f t="shared" si="0"/>
        <v>1470</v>
      </c>
    </row>
    <row r="95" spans="1:4" ht="12" customHeight="1" x14ac:dyDescent="0.25">
      <c r="A95" s="58" t="str">
        <f>'Pregnant Women Participating'!A95</f>
        <v>Nevada</v>
      </c>
      <c r="B95" s="52">
        <v>3281</v>
      </c>
      <c r="C95" s="53">
        <v>3278</v>
      </c>
      <c r="D95" s="52">
        <f t="shared" si="0"/>
        <v>3279.5</v>
      </c>
    </row>
    <row r="96" spans="1:4" ht="12" customHeight="1" x14ac:dyDescent="0.25">
      <c r="A96" s="58" t="str">
        <f>'Pregnant Women Participating'!A96</f>
        <v>Oregon</v>
      </c>
      <c r="B96" s="52">
        <v>1969</v>
      </c>
      <c r="C96" s="53">
        <v>2003</v>
      </c>
      <c r="D96" s="52">
        <f t="shared" si="0"/>
        <v>1986</v>
      </c>
    </row>
    <row r="97" spans="1:4" ht="12" customHeight="1" x14ac:dyDescent="0.25">
      <c r="A97" s="58" t="str">
        <f>'Pregnant Women Participating'!A97</f>
        <v>Washington</v>
      </c>
      <c r="B97" s="52">
        <v>6633</v>
      </c>
      <c r="C97" s="53">
        <v>6502</v>
      </c>
      <c r="D97" s="52">
        <f t="shared" si="0"/>
        <v>6567.5</v>
      </c>
    </row>
    <row r="98" spans="1:4" ht="12" customHeight="1" x14ac:dyDescent="0.25">
      <c r="A98" s="58" t="str">
        <f>'Pregnant Women Participating'!A98</f>
        <v>Northern Marianas</v>
      </c>
      <c r="B98" s="52">
        <v>144</v>
      </c>
      <c r="C98" s="53">
        <v>145</v>
      </c>
      <c r="D98" s="52">
        <f t="shared" si="0"/>
        <v>144.5</v>
      </c>
    </row>
    <row r="99" spans="1:4" ht="12" customHeight="1" x14ac:dyDescent="0.25">
      <c r="A99" s="58" t="str">
        <f>'Pregnant Women Participating'!A99</f>
        <v>Inter-Tribal Council, NV</v>
      </c>
      <c r="B99" s="52">
        <v>19</v>
      </c>
      <c r="C99" s="53">
        <v>19</v>
      </c>
      <c r="D99" s="52">
        <f t="shared" si="0"/>
        <v>19</v>
      </c>
    </row>
    <row r="100" spans="1:4" s="57" customFormat="1" ht="24.75" customHeight="1" x14ac:dyDescent="0.25">
      <c r="A100" s="54" t="str">
        <f>'Pregnant Women Participating'!A100</f>
        <v>Western Region</v>
      </c>
      <c r="B100" s="56">
        <v>63434</v>
      </c>
      <c r="C100" s="56">
        <v>62023</v>
      </c>
      <c r="D100" s="55">
        <f t="shared" si="0"/>
        <v>62728.5</v>
      </c>
    </row>
    <row r="101" spans="1:4" s="62" customFormat="1" ht="16.5" customHeight="1" thickBot="1" x14ac:dyDescent="0.3">
      <c r="A101" s="59" t="str">
        <f>'Pregnant Women Participating'!A101</f>
        <v>TOTAL</v>
      </c>
      <c r="B101" s="60">
        <v>411981</v>
      </c>
      <c r="C101" s="61">
        <v>399733</v>
      </c>
      <c r="D101" s="60">
        <f t="shared" si="0"/>
        <v>405857</v>
      </c>
    </row>
    <row r="102" spans="1:4" ht="12.75" customHeight="1" thickTop="1" x14ac:dyDescent="0.25">
      <c r="A102" s="63"/>
    </row>
    <row r="103" spans="1:4" x14ac:dyDescent="0.25">
      <c r="A103" s="63"/>
    </row>
    <row r="104" spans="1:4" s="64" customFormat="1" ht="13" x14ac:dyDescent="0.3">
      <c r="A104" s="43" t="s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2025-02-11T16:44:13Z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