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sdagcc-my.sharepoint.com/personal/elizabeth_triner_usda_gov/Documents/HomeDrive/0 BUD-PDB/KD ALL/FY2025/WIC/"/>
    </mc:Choice>
  </mc:AlternateContent>
  <xr:revisionPtr revIDLastSave="1" documentId="11_949ACD7F219725A3D3AE03C08C338D916C4C86B6" xr6:coauthVersionLast="47" xr6:coauthVersionMax="47" xr10:uidLastSave="{B0A1D931-5927-4F3B-9D83-B5F51A7271AA}"/>
  <bookViews>
    <workbookView xWindow="31545" yWindow="2670" windowWidth="26055" windowHeight="13530" tabRatio="940" xr2:uid="{00000000-000D-0000-FFFF-FFFF00000000}"/>
  </bookViews>
  <sheets>
    <sheet name="Introduction" sheetId="11" r:id="rId1"/>
    <sheet name="Pregnant Women Participating" sheetId="1" r:id="rId2"/>
    <sheet name="Women  Fully Breastfeeding" sheetId="13" r:id="rId3"/>
    <sheet name="Women  Partially Breastfeeding" sheetId="14" r:id="rId4"/>
    <sheet name="Total Breastfeeding Women" sheetId="10" r:id="rId5"/>
    <sheet name="Postpartum Women Participating" sheetId="9" r:id="rId6"/>
    <sheet name="Total Women" sheetId="8" r:id="rId7"/>
    <sheet name="Infants Fully Breastfed" sheetId="15" r:id="rId8"/>
    <sheet name="Infants Partially Breastfed" sheetId="16" r:id="rId9"/>
    <sheet name="Infants Fully Formula-fed" sheetId="17" r:id="rId10"/>
    <sheet name="Total Infants" sheetId="7" r:id="rId11"/>
    <sheet name="Children Participating" sheetId="6" r:id="rId12"/>
    <sheet name="Total Number of Participants" sheetId="5" r:id="rId13"/>
    <sheet name="Average Food Cost Per Person" sheetId="4" r:id="rId14"/>
    <sheet name="Food Costs" sheetId="3" r:id="rId15"/>
    <sheet name="Rebates Received" sheetId="12" r:id="rId16"/>
    <sheet name="Nut. Services &amp; Admin. Costs" sheetId="2" r:id="rId17"/>
  </sheets>
  <definedNames>
    <definedName name="_xlnm.Print_Titles" localSheetId="13">'Average Food Cost Per Person'!$1:$5</definedName>
    <definedName name="_xlnm.Print_Titles" localSheetId="11">'Children Participating'!$1:$5</definedName>
    <definedName name="_xlnm.Print_Titles" localSheetId="14">'Food Costs'!$1:$5</definedName>
    <definedName name="_xlnm.Print_Titles" localSheetId="16">'Nut. Services &amp; Admin. Costs'!$1:$5</definedName>
    <definedName name="_xlnm.Print_Titles" localSheetId="5">'Postpartum Women Participating'!$1:$5</definedName>
    <definedName name="_xlnm.Print_Titles" localSheetId="1">'Pregnant Women Participating'!$1:$5</definedName>
    <definedName name="_xlnm.Print_Titles" localSheetId="15">'Rebates Received'!$1:$5</definedName>
    <definedName name="_xlnm.Print_Titles" localSheetId="4">'Total Breastfeeding Women'!$1:$5</definedName>
    <definedName name="_xlnm.Print_Titles" localSheetId="10">'Total Infants'!$1:$5</definedName>
    <definedName name="_xlnm.Print_Titles" localSheetId="12">'Total Number of Participants'!$1:$5</definedName>
    <definedName name="_xlnm.Print_Titles" localSheetId="6">'Total Women'!$1:$5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01" i="2" l="1"/>
  <c r="A100" i="2"/>
  <c r="A99" i="2"/>
  <c r="A98" i="2"/>
  <c r="A97" i="2"/>
  <c r="A96" i="2"/>
  <c r="A95" i="2"/>
  <c r="A94" i="2"/>
  <c r="A93" i="2"/>
  <c r="A92" i="2"/>
  <c r="A91" i="2"/>
  <c r="A90" i="2"/>
  <c r="A89" i="2"/>
  <c r="A88" i="2"/>
  <c r="A87" i="2"/>
  <c r="A86" i="2"/>
  <c r="A85" i="2"/>
  <c r="A84" i="2"/>
  <c r="A83" i="2"/>
  <c r="A82" i="2"/>
  <c r="A81" i="2"/>
  <c r="A80" i="2"/>
  <c r="A79" i="2"/>
  <c r="A78" i="2"/>
  <c r="A77" i="2"/>
  <c r="A76" i="2"/>
  <c r="A75" i="2"/>
  <c r="A74" i="2"/>
  <c r="A73" i="2"/>
  <c r="A72" i="2"/>
  <c r="A71" i="2"/>
  <c r="A70" i="2"/>
  <c r="A69" i="2"/>
  <c r="A68" i="2"/>
  <c r="A67" i="2"/>
  <c r="A66" i="2"/>
  <c r="A65" i="2"/>
  <c r="A64" i="2"/>
  <c r="A63" i="2"/>
  <c r="A62" i="2"/>
  <c r="A61" i="2"/>
  <c r="A60" i="2"/>
  <c r="A59" i="2"/>
  <c r="A58" i="2"/>
  <c r="A57" i="2"/>
  <c r="A56" i="2"/>
  <c r="A55" i="2"/>
  <c r="A54" i="2"/>
  <c r="A53" i="2"/>
  <c r="A52" i="2"/>
  <c r="A51" i="2"/>
  <c r="A50" i="2"/>
  <c r="A49" i="2"/>
  <c r="A48" i="2"/>
  <c r="A47" i="2"/>
  <c r="A46" i="2"/>
  <c r="A45" i="2"/>
  <c r="A44" i="2"/>
  <c r="A43" i="2"/>
  <c r="A42" i="2"/>
  <c r="A41" i="2"/>
  <c r="A40" i="2"/>
  <c r="A39" i="2"/>
  <c r="A38" i="2"/>
  <c r="A37" i="2"/>
  <c r="A36" i="2"/>
  <c r="A35" i="2"/>
  <c r="A34" i="2"/>
  <c r="A33" i="2"/>
  <c r="A32" i="2"/>
  <c r="A31" i="2"/>
  <c r="A30" i="2"/>
  <c r="A29" i="2"/>
  <c r="A28" i="2"/>
  <c r="A27" i="2"/>
  <c r="A26" i="2"/>
  <c r="A25" i="2"/>
  <c r="A24" i="2"/>
  <c r="A23" i="2"/>
  <c r="A22" i="2"/>
  <c r="A21" i="2"/>
  <c r="A20" i="2"/>
  <c r="A19" i="2"/>
  <c r="A18" i="2"/>
  <c r="A17" i="2"/>
  <c r="A16" i="2"/>
  <c r="A15" i="2"/>
  <c r="A14" i="2"/>
  <c r="A13" i="2"/>
  <c r="A12" i="2"/>
  <c r="A11" i="2"/>
  <c r="A10" i="2"/>
  <c r="A9" i="2"/>
  <c r="A8" i="2"/>
  <c r="A7" i="2"/>
  <c r="A6" i="2"/>
  <c r="A3" i="2"/>
  <c r="A2" i="2"/>
  <c r="C101" i="12"/>
  <c r="A101" i="12"/>
  <c r="C100" i="12"/>
  <c r="A100" i="12"/>
  <c r="C99" i="12"/>
  <c r="A99" i="12"/>
  <c r="C98" i="12"/>
  <c r="A98" i="12"/>
  <c r="C97" i="12"/>
  <c r="A97" i="12"/>
  <c r="C96" i="12"/>
  <c r="A96" i="12"/>
  <c r="C95" i="12"/>
  <c r="A95" i="12"/>
  <c r="C94" i="12"/>
  <c r="A94" i="12"/>
  <c r="C93" i="12"/>
  <c r="A93" i="12"/>
  <c r="C92" i="12"/>
  <c r="A92" i="12"/>
  <c r="C91" i="12"/>
  <c r="A91" i="12"/>
  <c r="C90" i="12"/>
  <c r="A90" i="12"/>
  <c r="C89" i="12"/>
  <c r="A89" i="12"/>
  <c r="C88" i="12"/>
  <c r="A88" i="12"/>
  <c r="C87" i="12"/>
  <c r="A87" i="12"/>
  <c r="C86" i="12"/>
  <c r="A86" i="12"/>
  <c r="C85" i="12"/>
  <c r="A85" i="12"/>
  <c r="C84" i="12"/>
  <c r="A84" i="12"/>
  <c r="C83" i="12"/>
  <c r="A83" i="12"/>
  <c r="C82" i="12"/>
  <c r="A82" i="12"/>
  <c r="C81" i="12"/>
  <c r="A81" i="12"/>
  <c r="C80" i="12"/>
  <c r="A80" i="12"/>
  <c r="C79" i="12"/>
  <c r="A79" i="12"/>
  <c r="C78" i="12"/>
  <c r="A78" i="12"/>
  <c r="C77" i="12"/>
  <c r="A77" i="12"/>
  <c r="C76" i="12"/>
  <c r="A76" i="12"/>
  <c r="C75" i="12"/>
  <c r="A75" i="12"/>
  <c r="C74" i="12"/>
  <c r="A74" i="12"/>
  <c r="C73" i="12"/>
  <c r="A73" i="12"/>
  <c r="C72" i="12"/>
  <c r="A72" i="12"/>
  <c r="C71" i="12"/>
  <c r="A71" i="12"/>
  <c r="C70" i="12"/>
  <c r="A70" i="12"/>
  <c r="C69" i="12"/>
  <c r="A69" i="12"/>
  <c r="C68" i="12"/>
  <c r="A68" i="12"/>
  <c r="C67" i="12"/>
  <c r="A67" i="12"/>
  <c r="C66" i="12"/>
  <c r="A66" i="12"/>
  <c r="C65" i="12"/>
  <c r="A65" i="12"/>
  <c r="C64" i="12"/>
  <c r="A64" i="12"/>
  <c r="C63" i="12"/>
  <c r="A63" i="12"/>
  <c r="C62" i="12"/>
  <c r="A62" i="12"/>
  <c r="C61" i="12"/>
  <c r="A61" i="12"/>
  <c r="C60" i="12"/>
  <c r="A60" i="12"/>
  <c r="C59" i="12"/>
  <c r="A59" i="12"/>
  <c r="C58" i="12"/>
  <c r="A58" i="12"/>
  <c r="C57" i="12"/>
  <c r="A57" i="12"/>
  <c r="C56" i="12"/>
  <c r="A56" i="12"/>
  <c r="C55" i="12"/>
  <c r="A55" i="12"/>
  <c r="C54" i="12"/>
  <c r="A54" i="12"/>
  <c r="C53" i="12"/>
  <c r="A53" i="12"/>
  <c r="C52" i="12"/>
  <c r="A52" i="12"/>
  <c r="C51" i="12"/>
  <c r="A51" i="12"/>
  <c r="C50" i="12"/>
  <c r="A50" i="12"/>
  <c r="C49" i="12"/>
  <c r="A49" i="12"/>
  <c r="C48" i="12"/>
  <c r="A48" i="12"/>
  <c r="C47" i="12"/>
  <c r="A47" i="12"/>
  <c r="C46" i="12"/>
  <c r="A46" i="12"/>
  <c r="C45" i="12"/>
  <c r="A45" i="12"/>
  <c r="C44" i="12"/>
  <c r="A44" i="12"/>
  <c r="C43" i="12"/>
  <c r="A43" i="12"/>
  <c r="C42" i="12"/>
  <c r="A42" i="12"/>
  <c r="C41" i="12"/>
  <c r="A41" i="12"/>
  <c r="C40" i="12"/>
  <c r="A40" i="12"/>
  <c r="C39" i="12"/>
  <c r="A39" i="12"/>
  <c r="C38" i="12"/>
  <c r="A38" i="12"/>
  <c r="C37" i="12"/>
  <c r="A37" i="12"/>
  <c r="C36" i="12"/>
  <c r="A36" i="12"/>
  <c r="C35" i="12"/>
  <c r="A35" i="12"/>
  <c r="C34" i="12"/>
  <c r="A34" i="12"/>
  <c r="C33" i="12"/>
  <c r="A33" i="12"/>
  <c r="C32" i="12"/>
  <c r="A32" i="12"/>
  <c r="C31" i="12"/>
  <c r="A31" i="12"/>
  <c r="C30" i="12"/>
  <c r="A30" i="12"/>
  <c r="C29" i="12"/>
  <c r="A29" i="12"/>
  <c r="C28" i="12"/>
  <c r="A28" i="12"/>
  <c r="C27" i="12"/>
  <c r="A27" i="12"/>
  <c r="C26" i="12"/>
  <c r="A26" i="12"/>
  <c r="C25" i="12"/>
  <c r="A25" i="12"/>
  <c r="C24" i="12"/>
  <c r="A24" i="12"/>
  <c r="C23" i="12"/>
  <c r="A23" i="12"/>
  <c r="C22" i="12"/>
  <c r="A22" i="12"/>
  <c r="C21" i="12"/>
  <c r="A21" i="12"/>
  <c r="C20" i="12"/>
  <c r="A20" i="12"/>
  <c r="C19" i="12"/>
  <c r="A19" i="12"/>
  <c r="C18" i="12"/>
  <c r="A18" i="12"/>
  <c r="C17" i="12"/>
  <c r="A17" i="12"/>
  <c r="C16" i="12"/>
  <c r="A16" i="12"/>
  <c r="C15" i="12"/>
  <c r="A15" i="12"/>
  <c r="C14" i="12"/>
  <c r="A14" i="12"/>
  <c r="C13" i="12"/>
  <c r="A13" i="12"/>
  <c r="C12" i="12"/>
  <c r="A12" i="12"/>
  <c r="C11" i="12"/>
  <c r="A11" i="12"/>
  <c r="C10" i="12"/>
  <c r="A10" i="12"/>
  <c r="C9" i="12"/>
  <c r="A9" i="12"/>
  <c r="C8" i="12"/>
  <c r="A8" i="12"/>
  <c r="C7" i="12"/>
  <c r="A7" i="12"/>
  <c r="C6" i="12"/>
  <c r="A6" i="12"/>
  <c r="A3" i="12"/>
  <c r="A2" i="12"/>
  <c r="B5" i="12" s="1"/>
  <c r="C101" i="3"/>
  <c r="A101" i="3"/>
  <c r="C100" i="3"/>
  <c r="A100" i="3"/>
  <c r="C99" i="3"/>
  <c r="A99" i="3"/>
  <c r="C98" i="3"/>
  <c r="C98" i="4" s="1"/>
  <c r="A98" i="3"/>
  <c r="C97" i="3"/>
  <c r="A97" i="3"/>
  <c r="C96" i="3"/>
  <c r="A96" i="3"/>
  <c r="C95" i="3"/>
  <c r="A95" i="3"/>
  <c r="C94" i="3"/>
  <c r="C94" i="4" s="1"/>
  <c r="A94" i="3"/>
  <c r="C93" i="3"/>
  <c r="A93" i="3"/>
  <c r="C92" i="3"/>
  <c r="A92" i="3"/>
  <c r="C91" i="3"/>
  <c r="A91" i="3"/>
  <c r="C90" i="3"/>
  <c r="C90" i="4" s="1"/>
  <c r="A90" i="3"/>
  <c r="C89" i="3"/>
  <c r="A89" i="3"/>
  <c r="C88" i="3"/>
  <c r="A88" i="3"/>
  <c r="C87" i="3"/>
  <c r="A87" i="3"/>
  <c r="C86" i="3"/>
  <c r="C86" i="4" s="1"/>
  <c r="A86" i="3"/>
  <c r="C85" i="3"/>
  <c r="A85" i="3"/>
  <c r="C84" i="3"/>
  <c r="A84" i="3"/>
  <c r="C83" i="3"/>
  <c r="A83" i="3"/>
  <c r="C82" i="3"/>
  <c r="C82" i="4" s="1"/>
  <c r="A82" i="3"/>
  <c r="C81" i="3"/>
  <c r="A81" i="3"/>
  <c r="C80" i="3"/>
  <c r="A80" i="3"/>
  <c r="C79" i="3"/>
  <c r="A79" i="3"/>
  <c r="C78" i="3"/>
  <c r="C78" i="4" s="1"/>
  <c r="A78" i="3"/>
  <c r="C77" i="3"/>
  <c r="A77" i="3"/>
  <c r="C76" i="3"/>
  <c r="A76" i="3"/>
  <c r="C75" i="3"/>
  <c r="A75" i="3"/>
  <c r="C74" i="3"/>
  <c r="C74" i="4" s="1"/>
  <c r="A74" i="3"/>
  <c r="C73" i="3"/>
  <c r="A73" i="3"/>
  <c r="C72" i="3"/>
  <c r="A72" i="3"/>
  <c r="C71" i="3"/>
  <c r="A71" i="3"/>
  <c r="C70" i="3"/>
  <c r="C70" i="4" s="1"/>
  <c r="A70" i="3"/>
  <c r="C69" i="3"/>
  <c r="A69" i="3"/>
  <c r="C68" i="3"/>
  <c r="A68" i="3"/>
  <c r="C67" i="3"/>
  <c r="A67" i="3"/>
  <c r="C66" i="3"/>
  <c r="C66" i="4" s="1"/>
  <c r="A66" i="3"/>
  <c r="C65" i="3"/>
  <c r="A65" i="3"/>
  <c r="C64" i="3"/>
  <c r="A64" i="3"/>
  <c r="C63" i="3"/>
  <c r="A63" i="3"/>
  <c r="C62" i="3"/>
  <c r="C62" i="4" s="1"/>
  <c r="A62" i="3"/>
  <c r="C61" i="3"/>
  <c r="A61" i="3"/>
  <c r="C60" i="3"/>
  <c r="A60" i="3"/>
  <c r="C59" i="3"/>
  <c r="A59" i="3"/>
  <c r="C58" i="3"/>
  <c r="C58" i="4" s="1"/>
  <c r="A58" i="3"/>
  <c r="C57" i="3"/>
  <c r="A57" i="3"/>
  <c r="C56" i="3"/>
  <c r="A56" i="3"/>
  <c r="C55" i="3"/>
  <c r="A55" i="3"/>
  <c r="C54" i="3"/>
  <c r="C54" i="4" s="1"/>
  <c r="A54" i="3"/>
  <c r="C53" i="3"/>
  <c r="A53" i="3"/>
  <c r="C52" i="3"/>
  <c r="A52" i="3"/>
  <c r="C51" i="3"/>
  <c r="A51" i="3"/>
  <c r="C50" i="3"/>
  <c r="C50" i="4" s="1"/>
  <c r="A50" i="3"/>
  <c r="C49" i="3"/>
  <c r="A49" i="3"/>
  <c r="C48" i="3"/>
  <c r="A48" i="3"/>
  <c r="C47" i="3"/>
  <c r="A47" i="3"/>
  <c r="C46" i="3"/>
  <c r="C46" i="4" s="1"/>
  <c r="A46" i="3"/>
  <c r="C45" i="3"/>
  <c r="A45" i="3"/>
  <c r="C44" i="3"/>
  <c r="A44" i="3"/>
  <c r="C43" i="3"/>
  <c r="A43" i="3"/>
  <c r="C42" i="3"/>
  <c r="C42" i="4" s="1"/>
  <c r="A42" i="3"/>
  <c r="C41" i="3"/>
  <c r="A41" i="3"/>
  <c r="C40" i="3"/>
  <c r="A40" i="3"/>
  <c r="C39" i="3"/>
  <c r="A39" i="3"/>
  <c r="C38" i="3"/>
  <c r="C38" i="4" s="1"/>
  <c r="A38" i="3"/>
  <c r="C37" i="3"/>
  <c r="A37" i="3"/>
  <c r="C36" i="3"/>
  <c r="A36" i="3"/>
  <c r="C35" i="3"/>
  <c r="A35" i="3"/>
  <c r="C34" i="3"/>
  <c r="C34" i="4" s="1"/>
  <c r="A34" i="3"/>
  <c r="C33" i="3"/>
  <c r="A33" i="3"/>
  <c r="C32" i="3"/>
  <c r="A32" i="3"/>
  <c r="C31" i="3"/>
  <c r="A31" i="3"/>
  <c r="C30" i="3"/>
  <c r="C30" i="4" s="1"/>
  <c r="A30" i="3"/>
  <c r="C29" i="3"/>
  <c r="A29" i="3"/>
  <c r="C28" i="3"/>
  <c r="A28" i="3"/>
  <c r="C27" i="3"/>
  <c r="A27" i="3"/>
  <c r="C26" i="3"/>
  <c r="C26" i="4" s="1"/>
  <c r="A26" i="3"/>
  <c r="C25" i="3"/>
  <c r="A25" i="3"/>
  <c r="C24" i="3"/>
  <c r="A24" i="3"/>
  <c r="C23" i="3"/>
  <c r="A23" i="3"/>
  <c r="C22" i="3"/>
  <c r="C22" i="4" s="1"/>
  <c r="A22" i="3"/>
  <c r="C21" i="3"/>
  <c r="A21" i="3"/>
  <c r="C20" i="3"/>
  <c r="A20" i="3"/>
  <c r="C19" i="3"/>
  <c r="A19" i="3"/>
  <c r="C18" i="3"/>
  <c r="C18" i="4" s="1"/>
  <c r="A18" i="3"/>
  <c r="C17" i="3"/>
  <c r="A17" i="3"/>
  <c r="C16" i="3"/>
  <c r="A16" i="3"/>
  <c r="C15" i="3"/>
  <c r="A15" i="3"/>
  <c r="C14" i="3"/>
  <c r="C14" i="4" s="1"/>
  <c r="A14" i="3"/>
  <c r="C13" i="3"/>
  <c r="A13" i="3"/>
  <c r="C12" i="3"/>
  <c r="A12" i="3"/>
  <c r="C11" i="3"/>
  <c r="A11" i="3"/>
  <c r="C10" i="3"/>
  <c r="C10" i="4" s="1"/>
  <c r="A10" i="3"/>
  <c r="C9" i="3"/>
  <c r="A9" i="3"/>
  <c r="C8" i="3"/>
  <c r="A8" i="3"/>
  <c r="C7" i="3"/>
  <c r="A7" i="3"/>
  <c r="C6" i="3"/>
  <c r="C6" i="4" s="1"/>
  <c r="A6" i="3"/>
  <c r="B5" i="3"/>
  <c r="A3" i="3"/>
  <c r="A2" i="3"/>
  <c r="C101" i="4"/>
  <c r="A101" i="4"/>
  <c r="C100" i="4"/>
  <c r="A100" i="4"/>
  <c r="C99" i="4"/>
  <c r="A99" i="4"/>
  <c r="A98" i="4"/>
  <c r="C97" i="4"/>
  <c r="A97" i="4"/>
  <c r="C96" i="4"/>
  <c r="A96" i="4"/>
  <c r="C95" i="4"/>
  <c r="A95" i="4"/>
  <c r="A94" i="4"/>
  <c r="C93" i="4"/>
  <c r="A93" i="4"/>
  <c r="C92" i="4"/>
  <c r="A92" i="4"/>
  <c r="C91" i="4"/>
  <c r="A91" i="4"/>
  <c r="A90" i="4"/>
  <c r="C89" i="4"/>
  <c r="A89" i="4"/>
  <c r="C88" i="4"/>
  <c r="A88" i="4"/>
  <c r="C87" i="4"/>
  <c r="A87" i="4"/>
  <c r="A86" i="4"/>
  <c r="C85" i="4"/>
  <c r="A85" i="4"/>
  <c r="C84" i="4"/>
  <c r="A84" i="4"/>
  <c r="C83" i="4"/>
  <c r="A83" i="4"/>
  <c r="A82" i="4"/>
  <c r="C81" i="4"/>
  <c r="A81" i="4"/>
  <c r="C80" i="4"/>
  <c r="A80" i="4"/>
  <c r="C79" i="4"/>
  <c r="A79" i="4"/>
  <c r="A78" i="4"/>
  <c r="C77" i="4"/>
  <c r="A77" i="4"/>
  <c r="C76" i="4"/>
  <c r="A76" i="4"/>
  <c r="C75" i="4"/>
  <c r="A75" i="4"/>
  <c r="A74" i="4"/>
  <c r="C73" i="4"/>
  <c r="A73" i="4"/>
  <c r="C72" i="4"/>
  <c r="A72" i="4"/>
  <c r="C71" i="4"/>
  <c r="A71" i="4"/>
  <c r="A70" i="4"/>
  <c r="C69" i="4"/>
  <c r="A69" i="4"/>
  <c r="C68" i="4"/>
  <c r="A68" i="4"/>
  <c r="C67" i="4"/>
  <c r="A67" i="4"/>
  <c r="A66" i="4"/>
  <c r="C65" i="4"/>
  <c r="A65" i="4"/>
  <c r="C64" i="4"/>
  <c r="A64" i="4"/>
  <c r="C63" i="4"/>
  <c r="A63" i="4"/>
  <c r="A62" i="4"/>
  <c r="C61" i="4"/>
  <c r="A61" i="4"/>
  <c r="C60" i="4"/>
  <c r="A60" i="4"/>
  <c r="C59" i="4"/>
  <c r="A59" i="4"/>
  <c r="A58" i="4"/>
  <c r="C57" i="4"/>
  <c r="A57" i="4"/>
  <c r="C56" i="4"/>
  <c r="A56" i="4"/>
  <c r="C55" i="4"/>
  <c r="A55" i="4"/>
  <c r="A54" i="4"/>
  <c r="C53" i="4"/>
  <c r="A53" i="4"/>
  <c r="C52" i="4"/>
  <c r="A52" i="4"/>
  <c r="C51" i="4"/>
  <c r="A51" i="4"/>
  <c r="A50" i="4"/>
  <c r="C49" i="4"/>
  <c r="A49" i="4"/>
  <c r="C48" i="4"/>
  <c r="A48" i="4"/>
  <c r="C47" i="4"/>
  <c r="A47" i="4"/>
  <c r="A46" i="4"/>
  <c r="C45" i="4"/>
  <c r="A45" i="4"/>
  <c r="C44" i="4"/>
  <c r="A44" i="4"/>
  <c r="C43" i="4"/>
  <c r="A43" i="4"/>
  <c r="A42" i="4"/>
  <c r="C41" i="4"/>
  <c r="A41" i="4"/>
  <c r="C40" i="4"/>
  <c r="A40" i="4"/>
  <c r="C39" i="4"/>
  <c r="A39" i="4"/>
  <c r="A38" i="4"/>
  <c r="C37" i="4"/>
  <c r="A37" i="4"/>
  <c r="C36" i="4"/>
  <c r="A36" i="4"/>
  <c r="C35" i="4"/>
  <c r="A35" i="4"/>
  <c r="A34" i="4"/>
  <c r="C33" i="4"/>
  <c r="A33" i="4"/>
  <c r="C32" i="4"/>
  <c r="A32" i="4"/>
  <c r="C31" i="4"/>
  <c r="A31" i="4"/>
  <c r="A30" i="4"/>
  <c r="C29" i="4"/>
  <c r="A29" i="4"/>
  <c r="C28" i="4"/>
  <c r="A28" i="4"/>
  <c r="C27" i="4"/>
  <c r="A27" i="4"/>
  <c r="A26" i="4"/>
  <c r="C25" i="4"/>
  <c r="A25" i="4"/>
  <c r="C24" i="4"/>
  <c r="A24" i="4"/>
  <c r="C23" i="4"/>
  <c r="A23" i="4"/>
  <c r="A22" i="4"/>
  <c r="C21" i="4"/>
  <c r="A21" i="4"/>
  <c r="C20" i="4"/>
  <c r="A20" i="4"/>
  <c r="C19" i="4"/>
  <c r="A19" i="4"/>
  <c r="A18" i="4"/>
  <c r="C17" i="4"/>
  <c r="A17" i="4"/>
  <c r="C16" i="4"/>
  <c r="A16" i="4"/>
  <c r="C15" i="4"/>
  <c r="A15" i="4"/>
  <c r="A14" i="4"/>
  <c r="C13" i="4"/>
  <c r="A13" i="4"/>
  <c r="C12" i="4"/>
  <c r="A12" i="4"/>
  <c r="C11" i="4"/>
  <c r="A11" i="4"/>
  <c r="A10" i="4"/>
  <c r="C9" i="4"/>
  <c r="A9" i="4"/>
  <c r="C8" i="4"/>
  <c r="A8" i="4"/>
  <c r="C7" i="4"/>
  <c r="A7" i="4"/>
  <c r="A6" i="4"/>
  <c r="B5" i="4"/>
  <c r="A3" i="4"/>
  <c r="A2" i="4"/>
  <c r="C101" i="5"/>
  <c r="A101" i="5"/>
  <c r="C100" i="5"/>
  <c r="A100" i="5"/>
  <c r="C99" i="5"/>
  <c r="A99" i="5"/>
  <c r="C98" i="5"/>
  <c r="A98" i="5"/>
  <c r="C97" i="5"/>
  <c r="A97" i="5"/>
  <c r="C96" i="5"/>
  <c r="A96" i="5"/>
  <c r="C95" i="5"/>
  <c r="A95" i="5"/>
  <c r="C94" i="5"/>
  <c r="A94" i="5"/>
  <c r="C93" i="5"/>
  <c r="A93" i="5"/>
  <c r="C92" i="5"/>
  <c r="A92" i="5"/>
  <c r="C91" i="5"/>
  <c r="A91" i="5"/>
  <c r="C90" i="5"/>
  <c r="A90" i="5"/>
  <c r="C89" i="5"/>
  <c r="A89" i="5"/>
  <c r="C88" i="5"/>
  <c r="A88" i="5"/>
  <c r="C87" i="5"/>
  <c r="A87" i="5"/>
  <c r="C86" i="5"/>
  <c r="A86" i="5"/>
  <c r="C85" i="5"/>
  <c r="A85" i="5"/>
  <c r="C84" i="5"/>
  <c r="A84" i="5"/>
  <c r="C83" i="5"/>
  <c r="A83" i="5"/>
  <c r="C82" i="5"/>
  <c r="A82" i="5"/>
  <c r="C81" i="5"/>
  <c r="A81" i="5"/>
  <c r="C80" i="5"/>
  <c r="A80" i="5"/>
  <c r="C79" i="5"/>
  <c r="A79" i="5"/>
  <c r="C78" i="5"/>
  <c r="A78" i="5"/>
  <c r="C77" i="5"/>
  <c r="A77" i="5"/>
  <c r="C76" i="5"/>
  <c r="A76" i="5"/>
  <c r="C75" i="5"/>
  <c r="A75" i="5"/>
  <c r="C74" i="5"/>
  <c r="A74" i="5"/>
  <c r="C73" i="5"/>
  <c r="A73" i="5"/>
  <c r="C72" i="5"/>
  <c r="A72" i="5"/>
  <c r="C71" i="5"/>
  <c r="A71" i="5"/>
  <c r="C70" i="5"/>
  <c r="A70" i="5"/>
  <c r="C69" i="5"/>
  <c r="A69" i="5"/>
  <c r="C68" i="5"/>
  <c r="A68" i="5"/>
  <c r="C67" i="5"/>
  <c r="A67" i="5"/>
  <c r="C66" i="5"/>
  <c r="A66" i="5"/>
  <c r="C65" i="5"/>
  <c r="A65" i="5"/>
  <c r="C64" i="5"/>
  <c r="A64" i="5"/>
  <c r="C63" i="5"/>
  <c r="A63" i="5"/>
  <c r="C62" i="5"/>
  <c r="A62" i="5"/>
  <c r="C61" i="5"/>
  <c r="A61" i="5"/>
  <c r="C60" i="5"/>
  <c r="A60" i="5"/>
  <c r="C59" i="5"/>
  <c r="A59" i="5"/>
  <c r="C58" i="5"/>
  <c r="A58" i="5"/>
  <c r="C57" i="5"/>
  <c r="A57" i="5"/>
  <c r="C56" i="5"/>
  <c r="A56" i="5"/>
  <c r="C55" i="5"/>
  <c r="A55" i="5"/>
  <c r="C54" i="5"/>
  <c r="A54" i="5"/>
  <c r="C53" i="5"/>
  <c r="A53" i="5"/>
  <c r="C52" i="5"/>
  <c r="A52" i="5"/>
  <c r="C51" i="5"/>
  <c r="A51" i="5"/>
  <c r="C50" i="5"/>
  <c r="A50" i="5"/>
  <c r="C49" i="5"/>
  <c r="A49" i="5"/>
  <c r="C48" i="5"/>
  <c r="A48" i="5"/>
  <c r="C47" i="5"/>
  <c r="A47" i="5"/>
  <c r="C46" i="5"/>
  <c r="A46" i="5"/>
  <c r="C45" i="5"/>
  <c r="A45" i="5"/>
  <c r="C44" i="5"/>
  <c r="A44" i="5"/>
  <c r="C43" i="5"/>
  <c r="A43" i="5"/>
  <c r="C42" i="5"/>
  <c r="A42" i="5"/>
  <c r="C41" i="5"/>
  <c r="A41" i="5"/>
  <c r="C40" i="5"/>
  <c r="A40" i="5"/>
  <c r="C39" i="5"/>
  <c r="A39" i="5"/>
  <c r="C38" i="5"/>
  <c r="A38" i="5"/>
  <c r="C37" i="5"/>
  <c r="A37" i="5"/>
  <c r="C36" i="5"/>
  <c r="A36" i="5"/>
  <c r="C35" i="5"/>
  <c r="A35" i="5"/>
  <c r="C34" i="5"/>
  <c r="A34" i="5"/>
  <c r="C33" i="5"/>
  <c r="A33" i="5"/>
  <c r="C32" i="5"/>
  <c r="A32" i="5"/>
  <c r="C31" i="5"/>
  <c r="A31" i="5"/>
  <c r="C30" i="5"/>
  <c r="A30" i="5"/>
  <c r="C29" i="5"/>
  <c r="A29" i="5"/>
  <c r="C28" i="5"/>
  <c r="A28" i="5"/>
  <c r="C27" i="5"/>
  <c r="A27" i="5"/>
  <c r="C26" i="5"/>
  <c r="A26" i="5"/>
  <c r="C25" i="5"/>
  <c r="A25" i="5"/>
  <c r="C24" i="5"/>
  <c r="A24" i="5"/>
  <c r="C23" i="5"/>
  <c r="A23" i="5"/>
  <c r="C22" i="5"/>
  <c r="A22" i="5"/>
  <c r="C21" i="5"/>
  <c r="A21" i="5"/>
  <c r="C20" i="5"/>
  <c r="A20" i="5"/>
  <c r="C19" i="5"/>
  <c r="A19" i="5"/>
  <c r="C18" i="5"/>
  <c r="A18" i="5"/>
  <c r="C17" i="5"/>
  <c r="A17" i="5"/>
  <c r="C16" i="5"/>
  <c r="A16" i="5"/>
  <c r="C15" i="5"/>
  <c r="A15" i="5"/>
  <c r="C14" i="5"/>
  <c r="A14" i="5"/>
  <c r="C13" i="5"/>
  <c r="A13" i="5"/>
  <c r="C12" i="5"/>
  <c r="A12" i="5"/>
  <c r="C11" i="5"/>
  <c r="A11" i="5"/>
  <c r="C10" i="5"/>
  <c r="A10" i="5"/>
  <c r="C9" i="5"/>
  <c r="A9" i="5"/>
  <c r="C8" i="5"/>
  <c r="A8" i="5"/>
  <c r="C7" i="5"/>
  <c r="A7" i="5"/>
  <c r="C6" i="5"/>
  <c r="A6" i="5"/>
  <c r="B5" i="5"/>
  <c r="A3" i="5"/>
  <c r="A2" i="5"/>
  <c r="C101" i="6"/>
  <c r="A101" i="6"/>
  <c r="C100" i="6"/>
  <c r="A100" i="6"/>
  <c r="C99" i="6"/>
  <c r="A99" i="6"/>
  <c r="C98" i="6"/>
  <c r="A98" i="6"/>
  <c r="C97" i="6"/>
  <c r="A97" i="6"/>
  <c r="C96" i="6"/>
  <c r="A96" i="6"/>
  <c r="C95" i="6"/>
  <c r="A95" i="6"/>
  <c r="C94" i="6"/>
  <c r="A94" i="6"/>
  <c r="C93" i="6"/>
  <c r="A93" i="6"/>
  <c r="C92" i="6"/>
  <c r="A92" i="6"/>
  <c r="C91" i="6"/>
  <c r="A91" i="6"/>
  <c r="C90" i="6"/>
  <c r="A90" i="6"/>
  <c r="C89" i="6"/>
  <c r="A89" i="6"/>
  <c r="C88" i="6"/>
  <c r="A88" i="6"/>
  <c r="C87" i="6"/>
  <c r="A87" i="6"/>
  <c r="C86" i="6"/>
  <c r="A86" i="6"/>
  <c r="C85" i="6"/>
  <c r="A85" i="6"/>
  <c r="C84" i="6"/>
  <c r="A84" i="6"/>
  <c r="C83" i="6"/>
  <c r="A83" i="6"/>
  <c r="C82" i="6"/>
  <c r="A82" i="6"/>
  <c r="C81" i="6"/>
  <c r="A81" i="6"/>
  <c r="C80" i="6"/>
  <c r="A80" i="6"/>
  <c r="C79" i="6"/>
  <c r="A79" i="6"/>
  <c r="C78" i="6"/>
  <c r="A78" i="6"/>
  <c r="C77" i="6"/>
  <c r="A77" i="6"/>
  <c r="C76" i="6"/>
  <c r="A76" i="6"/>
  <c r="C75" i="6"/>
  <c r="A75" i="6"/>
  <c r="C74" i="6"/>
  <c r="A74" i="6"/>
  <c r="C73" i="6"/>
  <c r="A73" i="6"/>
  <c r="C72" i="6"/>
  <c r="A72" i="6"/>
  <c r="C71" i="6"/>
  <c r="A71" i="6"/>
  <c r="C70" i="6"/>
  <c r="A70" i="6"/>
  <c r="C69" i="6"/>
  <c r="A69" i="6"/>
  <c r="C68" i="6"/>
  <c r="A68" i="6"/>
  <c r="C67" i="6"/>
  <c r="A67" i="6"/>
  <c r="C66" i="6"/>
  <c r="A66" i="6"/>
  <c r="C65" i="6"/>
  <c r="A65" i="6"/>
  <c r="C64" i="6"/>
  <c r="A64" i="6"/>
  <c r="C63" i="6"/>
  <c r="A63" i="6"/>
  <c r="C62" i="6"/>
  <c r="A62" i="6"/>
  <c r="C61" i="6"/>
  <c r="A61" i="6"/>
  <c r="C60" i="6"/>
  <c r="A60" i="6"/>
  <c r="C59" i="6"/>
  <c r="A59" i="6"/>
  <c r="C58" i="6"/>
  <c r="A58" i="6"/>
  <c r="C57" i="6"/>
  <c r="A57" i="6"/>
  <c r="C56" i="6"/>
  <c r="A56" i="6"/>
  <c r="C55" i="6"/>
  <c r="A55" i="6"/>
  <c r="C54" i="6"/>
  <c r="A54" i="6"/>
  <c r="C53" i="6"/>
  <c r="A53" i="6"/>
  <c r="C52" i="6"/>
  <c r="A52" i="6"/>
  <c r="C51" i="6"/>
  <c r="A51" i="6"/>
  <c r="C50" i="6"/>
  <c r="A50" i="6"/>
  <c r="C49" i="6"/>
  <c r="A49" i="6"/>
  <c r="C48" i="6"/>
  <c r="A48" i="6"/>
  <c r="C47" i="6"/>
  <c r="A47" i="6"/>
  <c r="C46" i="6"/>
  <c r="A46" i="6"/>
  <c r="C45" i="6"/>
  <c r="A45" i="6"/>
  <c r="C44" i="6"/>
  <c r="A44" i="6"/>
  <c r="C43" i="6"/>
  <c r="A43" i="6"/>
  <c r="C42" i="6"/>
  <c r="A42" i="6"/>
  <c r="C41" i="6"/>
  <c r="A41" i="6"/>
  <c r="C40" i="6"/>
  <c r="A40" i="6"/>
  <c r="C39" i="6"/>
  <c r="A39" i="6"/>
  <c r="C38" i="6"/>
  <c r="A38" i="6"/>
  <c r="C37" i="6"/>
  <c r="A37" i="6"/>
  <c r="C36" i="6"/>
  <c r="A36" i="6"/>
  <c r="C35" i="6"/>
  <c r="A35" i="6"/>
  <c r="C34" i="6"/>
  <c r="A34" i="6"/>
  <c r="C33" i="6"/>
  <c r="A33" i="6"/>
  <c r="C32" i="6"/>
  <c r="A32" i="6"/>
  <c r="C31" i="6"/>
  <c r="A31" i="6"/>
  <c r="C30" i="6"/>
  <c r="A30" i="6"/>
  <c r="C29" i="6"/>
  <c r="A29" i="6"/>
  <c r="C28" i="6"/>
  <c r="A28" i="6"/>
  <c r="C27" i="6"/>
  <c r="A27" i="6"/>
  <c r="C26" i="6"/>
  <c r="A26" i="6"/>
  <c r="C25" i="6"/>
  <c r="A25" i="6"/>
  <c r="C24" i="6"/>
  <c r="A24" i="6"/>
  <c r="C23" i="6"/>
  <c r="A23" i="6"/>
  <c r="C22" i="6"/>
  <c r="A22" i="6"/>
  <c r="C21" i="6"/>
  <c r="A21" i="6"/>
  <c r="C20" i="6"/>
  <c r="A20" i="6"/>
  <c r="C19" i="6"/>
  <c r="A19" i="6"/>
  <c r="C18" i="6"/>
  <c r="A18" i="6"/>
  <c r="C17" i="6"/>
  <c r="A17" i="6"/>
  <c r="C16" i="6"/>
  <c r="A16" i="6"/>
  <c r="C15" i="6"/>
  <c r="A15" i="6"/>
  <c r="C14" i="6"/>
  <c r="A14" i="6"/>
  <c r="C13" i="6"/>
  <c r="A13" i="6"/>
  <c r="C12" i="6"/>
  <c r="A12" i="6"/>
  <c r="C11" i="6"/>
  <c r="A11" i="6"/>
  <c r="C10" i="6"/>
  <c r="A10" i="6"/>
  <c r="C9" i="6"/>
  <c r="A9" i="6"/>
  <c r="C8" i="6"/>
  <c r="A8" i="6"/>
  <c r="C7" i="6"/>
  <c r="A7" i="6"/>
  <c r="C6" i="6"/>
  <c r="A6" i="6"/>
  <c r="A3" i="6"/>
  <c r="A2" i="6"/>
  <c r="B5" i="6" s="1"/>
  <c r="C101" i="7"/>
  <c r="A101" i="7"/>
  <c r="C100" i="7"/>
  <c r="A100" i="7"/>
  <c r="C99" i="7"/>
  <c r="A99" i="7"/>
  <c r="C98" i="7"/>
  <c r="A98" i="7"/>
  <c r="C97" i="7"/>
  <c r="A97" i="7"/>
  <c r="C96" i="7"/>
  <c r="A96" i="7"/>
  <c r="C95" i="7"/>
  <c r="A95" i="7"/>
  <c r="C94" i="7"/>
  <c r="A94" i="7"/>
  <c r="C93" i="7"/>
  <c r="A93" i="7"/>
  <c r="C92" i="7"/>
  <c r="A92" i="7"/>
  <c r="C91" i="7"/>
  <c r="A91" i="7"/>
  <c r="C90" i="7"/>
  <c r="A90" i="7"/>
  <c r="C89" i="7"/>
  <c r="A89" i="7"/>
  <c r="C88" i="7"/>
  <c r="A88" i="7"/>
  <c r="C87" i="7"/>
  <c r="A87" i="7"/>
  <c r="C86" i="7"/>
  <c r="A86" i="7"/>
  <c r="C85" i="7"/>
  <c r="A85" i="7"/>
  <c r="C84" i="7"/>
  <c r="A84" i="7"/>
  <c r="C83" i="7"/>
  <c r="A83" i="7"/>
  <c r="C82" i="7"/>
  <c r="A82" i="7"/>
  <c r="C81" i="7"/>
  <c r="A81" i="7"/>
  <c r="C80" i="7"/>
  <c r="A80" i="7"/>
  <c r="C79" i="7"/>
  <c r="A79" i="7"/>
  <c r="C78" i="7"/>
  <c r="A78" i="7"/>
  <c r="C77" i="7"/>
  <c r="A77" i="7"/>
  <c r="C76" i="7"/>
  <c r="A76" i="7"/>
  <c r="C75" i="7"/>
  <c r="A75" i="7"/>
  <c r="C74" i="7"/>
  <c r="A74" i="7"/>
  <c r="C73" i="7"/>
  <c r="A73" i="7"/>
  <c r="C72" i="7"/>
  <c r="A72" i="7"/>
  <c r="C71" i="7"/>
  <c r="A71" i="7"/>
  <c r="C70" i="7"/>
  <c r="A70" i="7"/>
  <c r="C69" i="7"/>
  <c r="A69" i="7"/>
  <c r="C68" i="7"/>
  <c r="A68" i="7"/>
  <c r="C67" i="7"/>
  <c r="A67" i="7"/>
  <c r="C66" i="7"/>
  <c r="A66" i="7"/>
  <c r="C65" i="7"/>
  <c r="A65" i="7"/>
  <c r="C64" i="7"/>
  <c r="A64" i="7"/>
  <c r="C63" i="7"/>
  <c r="A63" i="7"/>
  <c r="C62" i="7"/>
  <c r="A62" i="7"/>
  <c r="C61" i="7"/>
  <c r="A61" i="7"/>
  <c r="C60" i="7"/>
  <c r="A60" i="7"/>
  <c r="C59" i="7"/>
  <c r="A59" i="7"/>
  <c r="C58" i="7"/>
  <c r="A58" i="7"/>
  <c r="C57" i="7"/>
  <c r="A57" i="7"/>
  <c r="C56" i="7"/>
  <c r="A56" i="7"/>
  <c r="C55" i="7"/>
  <c r="A55" i="7"/>
  <c r="C54" i="7"/>
  <c r="A54" i="7"/>
  <c r="C53" i="7"/>
  <c r="A53" i="7"/>
  <c r="C52" i="7"/>
  <c r="A52" i="7"/>
  <c r="C51" i="7"/>
  <c r="A51" i="7"/>
  <c r="C50" i="7"/>
  <c r="A50" i="7"/>
  <c r="C49" i="7"/>
  <c r="A49" i="7"/>
  <c r="C48" i="7"/>
  <c r="A48" i="7"/>
  <c r="C47" i="7"/>
  <c r="A47" i="7"/>
  <c r="C46" i="7"/>
  <c r="A46" i="7"/>
  <c r="C45" i="7"/>
  <c r="A45" i="7"/>
  <c r="C44" i="7"/>
  <c r="A44" i="7"/>
  <c r="C43" i="7"/>
  <c r="A43" i="7"/>
  <c r="C42" i="7"/>
  <c r="A42" i="7"/>
  <c r="C41" i="7"/>
  <c r="A41" i="7"/>
  <c r="C40" i="7"/>
  <c r="A40" i="7"/>
  <c r="C39" i="7"/>
  <c r="A39" i="7"/>
  <c r="C38" i="7"/>
  <c r="A38" i="7"/>
  <c r="C37" i="7"/>
  <c r="A37" i="7"/>
  <c r="C36" i="7"/>
  <c r="A36" i="7"/>
  <c r="C35" i="7"/>
  <c r="A35" i="7"/>
  <c r="C34" i="7"/>
  <c r="A34" i="7"/>
  <c r="C33" i="7"/>
  <c r="A33" i="7"/>
  <c r="C32" i="7"/>
  <c r="A32" i="7"/>
  <c r="C31" i="7"/>
  <c r="A31" i="7"/>
  <c r="C30" i="7"/>
  <c r="A30" i="7"/>
  <c r="C29" i="7"/>
  <c r="A29" i="7"/>
  <c r="C28" i="7"/>
  <c r="A28" i="7"/>
  <c r="C27" i="7"/>
  <c r="A27" i="7"/>
  <c r="C26" i="7"/>
  <c r="A26" i="7"/>
  <c r="C25" i="7"/>
  <c r="A25" i="7"/>
  <c r="C24" i="7"/>
  <c r="A24" i="7"/>
  <c r="C23" i="7"/>
  <c r="A23" i="7"/>
  <c r="C22" i="7"/>
  <c r="A22" i="7"/>
  <c r="C21" i="7"/>
  <c r="A21" i="7"/>
  <c r="C20" i="7"/>
  <c r="A20" i="7"/>
  <c r="C19" i="7"/>
  <c r="A19" i="7"/>
  <c r="C18" i="7"/>
  <c r="A18" i="7"/>
  <c r="C17" i="7"/>
  <c r="A17" i="7"/>
  <c r="C16" i="7"/>
  <c r="A16" i="7"/>
  <c r="C15" i="7"/>
  <c r="A15" i="7"/>
  <c r="C14" i="7"/>
  <c r="A14" i="7"/>
  <c r="C13" i="7"/>
  <c r="A13" i="7"/>
  <c r="C12" i="7"/>
  <c r="A12" i="7"/>
  <c r="C11" i="7"/>
  <c r="A11" i="7"/>
  <c r="C10" i="7"/>
  <c r="A10" i="7"/>
  <c r="C9" i="7"/>
  <c r="A9" i="7"/>
  <c r="C8" i="7"/>
  <c r="A8" i="7"/>
  <c r="C7" i="7"/>
  <c r="A7" i="7"/>
  <c r="C6" i="7"/>
  <c r="A6" i="7"/>
  <c r="A3" i="7"/>
  <c r="A2" i="7"/>
  <c r="B5" i="7" s="1"/>
  <c r="C101" i="17"/>
  <c r="A101" i="17"/>
  <c r="C100" i="17"/>
  <c r="A100" i="17"/>
  <c r="C99" i="17"/>
  <c r="A99" i="17"/>
  <c r="C98" i="17"/>
  <c r="A98" i="17"/>
  <c r="C97" i="17"/>
  <c r="A97" i="17"/>
  <c r="C96" i="17"/>
  <c r="A96" i="17"/>
  <c r="C95" i="17"/>
  <c r="A95" i="17"/>
  <c r="C94" i="17"/>
  <c r="A94" i="17"/>
  <c r="C93" i="17"/>
  <c r="A93" i="17"/>
  <c r="C92" i="17"/>
  <c r="A92" i="17"/>
  <c r="C91" i="17"/>
  <c r="A91" i="17"/>
  <c r="C90" i="17"/>
  <c r="A90" i="17"/>
  <c r="C89" i="17"/>
  <c r="A89" i="17"/>
  <c r="C88" i="17"/>
  <c r="A88" i="17"/>
  <c r="C87" i="17"/>
  <c r="A87" i="17"/>
  <c r="C86" i="17"/>
  <c r="A86" i="17"/>
  <c r="C85" i="17"/>
  <c r="A85" i="17"/>
  <c r="C84" i="17"/>
  <c r="A84" i="17"/>
  <c r="C83" i="17"/>
  <c r="A83" i="17"/>
  <c r="C82" i="17"/>
  <c r="A82" i="17"/>
  <c r="C81" i="17"/>
  <c r="A81" i="17"/>
  <c r="C80" i="17"/>
  <c r="A80" i="17"/>
  <c r="C79" i="17"/>
  <c r="A79" i="17"/>
  <c r="C78" i="17"/>
  <c r="A78" i="17"/>
  <c r="C77" i="17"/>
  <c r="A77" i="17"/>
  <c r="C76" i="17"/>
  <c r="A76" i="17"/>
  <c r="C75" i="17"/>
  <c r="A75" i="17"/>
  <c r="C74" i="17"/>
  <c r="A74" i="17"/>
  <c r="C73" i="17"/>
  <c r="A73" i="17"/>
  <c r="C72" i="17"/>
  <c r="A72" i="17"/>
  <c r="C71" i="17"/>
  <c r="A71" i="17"/>
  <c r="C70" i="17"/>
  <c r="A70" i="17"/>
  <c r="C69" i="17"/>
  <c r="A69" i="17"/>
  <c r="C68" i="17"/>
  <c r="A68" i="17"/>
  <c r="C67" i="17"/>
  <c r="A67" i="17"/>
  <c r="C66" i="17"/>
  <c r="A66" i="17"/>
  <c r="C65" i="17"/>
  <c r="A65" i="17"/>
  <c r="C64" i="17"/>
  <c r="A64" i="17"/>
  <c r="C63" i="17"/>
  <c r="A63" i="17"/>
  <c r="C62" i="17"/>
  <c r="A62" i="17"/>
  <c r="C61" i="17"/>
  <c r="A61" i="17"/>
  <c r="C60" i="17"/>
  <c r="A60" i="17"/>
  <c r="C59" i="17"/>
  <c r="A59" i="17"/>
  <c r="C58" i="17"/>
  <c r="A58" i="17"/>
  <c r="C57" i="17"/>
  <c r="A57" i="17"/>
  <c r="C56" i="17"/>
  <c r="A56" i="17"/>
  <c r="C55" i="17"/>
  <c r="A55" i="17"/>
  <c r="C54" i="17"/>
  <c r="A54" i="17"/>
  <c r="C53" i="17"/>
  <c r="A53" i="17"/>
  <c r="C52" i="17"/>
  <c r="A52" i="17"/>
  <c r="C51" i="17"/>
  <c r="A51" i="17"/>
  <c r="C50" i="17"/>
  <c r="A50" i="17"/>
  <c r="C49" i="17"/>
  <c r="A49" i="17"/>
  <c r="C48" i="17"/>
  <c r="A48" i="17"/>
  <c r="C47" i="17"/>
  <c r="A47" i="17"/>
  <c r="C46" i="17"/>
  <c r="A46" i="17"/>
  <c r="C45" i="17"/>
  <c r="A45" i="17"/>
  <c r="C44" i="17"/>
  <c r="A44" i="17"/>
  <c r="C43" i="17"/>
  <c r="A43" i="17"/>
  <c r="C42" i="17"/>
  <c r="A42" i="17"/>
  <c r="C41" i="17"/>
  <c r="A41" i="17"/>
  <c r="C40" i="17"/>
  <c r="A40" i="17"/>
  <c r="C39" i="17"/>
  <c r="A39" i="17"/>
  <c r="C38" i="17"/>
  <c r="A38" i="17"/>
  <c r="C37" i="17"/>
  <c r="A37" i="17"/>
  <c r="C36" i="17"/>
  <c r="A36" i="17"/>
  <c r="C35" i="17"/>
  <c r="A35" i="17"/>
  <c r="C34" i="17"/>
  <c r="A34" i="17"/>
  <c r="C33" i="17"/>
  <c r="A33" i="17"/>
  <c r="C32" i="17"/>
  <c r="A32" i="17"/>
  <c r="C31" i="17"/>
  <c r="A31" i="17"/>
  <c r="C30" i="17"/>
  <c r="A30" i="17"/>
  <c r="C29" i="17"/>
  <c r="A29" i="17"/>
  <c r="C28" i="17"/>
  <c r="A28" i="17"/>
  <c r="C27" i="17"/>
  <c r="A27" i="17"/>
  <c r="C26" i="17"/>
  <c r="A26" i="17"/>
  <c r="C25" i="17"/>
  <c r="A25" i="17"/>
  <c r="C24" i="17"/>
  <c r="A24" i="17"/>
  <c r="C23" i="17"/>
  <c r="A23" i="17"/>
  <c r="C22" i="17"/>
  <c r="A22" i="17"/>
  <c r="C21" i="17"/>
  <c r="A21" i="17"/>
  <c r="C20" i="17"/>
  <c r="A20" i="17"/>
  <c r="C19" i="17"/>
  <c r="A19" i="17"/>
  <c r="C18" i="17"/>
  <c r="A18" i="17"/>
  <c r="C17" i="17"/>
  <c r="A17" i="17"/>
  <c r="C16" i="17"/>
  <c r="A16" i="17"/>
  <c r="C15" i="17"/>
  <c r="A15" i="17"/>
  <c r="C14" i="17"/>
  <c r="A14" i="17"/>
  <c r="C13" i="17"/>
  <c r="A13" i="17"/>
  <c r="C12" i="17"/>
  <c r="A12" i="17"/>
  <c r="C11" i="17"/>
  <c r="A11" i="17"/>
  <c r="C10" i="17"/>
  <c r="A10" i="17"/>
  <c r="C9" i="17"/>
  <c r="A9" i="17"/>
  <c r="C8" i="17"/>
  <c r="A8" i="17"/>
  <c r="C7" i="17"/>
  <c r="A7" i="17"/>
  <c r="C6" i="17"/>
  <c r="A6" i="17"/>
  <c r="B5" i="17"/>
  <c r="A3" i="17"/>
  <c r="A2" i="17"/>
  <c r="C101" i="16"/>
  <c r="A101" i="16"/>
  <c r="C100" i="16"/>
  <c r="A100" i="16"/>
  <c r="C99" i="16"/>
  <c r="A99" i="16"/>
  <c r="C98" i="16"/>
  <c r="A98" i="16"/>
  <c r="C97" i="16"/>
  <c r="A97" i="16"/>
  <c r="C96" i="16"/>
  <c r="A96" i="16"/>
  <c r="C95" i="16"/>
  <c r="A95" i="16"/>
  <c r="C94" i="16"/>
  <c r="A94" i="16"/>
  <c r="C93" i="16"/>
  <c r="A93" i="16"/>
  <c r="C92" i="16"/>
  <c r="A92" i="16"/>
  <c r="C91" i="16"/>
  <c r="A91" i="16"/>
  <c r="C90" i="16"/>
  <c r="A90" i="16"/>
  <c r="C89" i="16"/>
  <c r="A89" i="16"/>
  <c r="C88" i="16"/>
  <c r="A88" i="16"/>
  <c r="C87" i="16"/>
  <c r="A87" i="16"/>
  <c r="C86" i="16"/>
  <c r="A86" i="16"/>
  <c r="C85" i="16"/>
  <c r="A85" i="16"/>
  <c r="C84" i="16"/>
  <c r="A84" i="16"/>
  <c r="C83" i="16"/>
  <c r="A83" i="16"/>
  <c r="C82" i="16"/>
  <c r="A82" i="16"/>
  <c r="C81" i="16"/>
  <c r="A81" i="16"/>
  <c r="C80" i="16"/>
  <c r="A80" i="16"/>
  <c r="C79" i="16"/>
  <c r="A79" i="16"/>
  <c r="C78" i="16"/>
  <c r="A78" i="16"/>
  <c r="C77" i="16"/>
  <c r="A77" i="16"/>
  <c r="C76" i="16"/>
  <c r="A76" i="16"/>
  <c r="C75" i="16"/>
  <c r="A75" i="16"/>
  <c r="C74" i="16"/>
  <c r="A74" i="16"/>
  <c r="C73" i="16"/>
  <c r="A73" i="16"/>
  <c r="C72" i="16"/>
  <c r="A72" i="16"/>
  <c r="C71" i="16"/>
  <c r="A71" i="16"/>
  <c r="C70" i="16"/>
  <c r="A70" i="16"/>
  <c r="C69" i="16"/>
  <c r="A69" i="16"/>
  <c r="C68" i="16"/>
  <c r="A68" i="16"/>
  <c r="C67" i="16"/>
  <c r="A67" i="16"/>
  <c r="C66" i="16"/>
  <c r="A66" i="16"/>
  <c r="C65" i="16"/>
  <c r="A65" i="16"/>
  <c r="C64" i="16"/>
  <c r="A64" i="16"/>
  <c r="C63" i="16"/>
  <c r="A63" i="16"/>
  <c r="C62" i="16"/>
  <c r="A62" i="16"/>
  <c r="C61" i="16"/>
  <c r="A61" i="16"/>
  <c r="C60" i="16"/>
  <c r="A60" i="16"/>
  <c r="C59" i="16"/>
  <c r="A59" i="16"/>
  <c r="C58" i="16"/>
  <c r="A58" i="16"/>
  <c r="C57" i="16"/>
  <c r="A57" i="16"/>
  <c r="C56" i="16"/>
  <c r="A56" i="16"/>
  <c r="C55" i="16"/>
  <c r="A55" i="16"/>
  <c r="C54" i="16"/>
  <c r="A54" i="16"/>
  <c r="C53" i="16"/>
  <c r="A53" i="16"/>
  <c r="C52" i="16"/>
  <c r="A52" i="16"/>
  <c r="C51" i="16"/>
  <c r="A51" i="16"/>
  <c r="C50" i="16"/>
  <c r="A50" i="16"/>
  <c r="C49" i="16"/>
  <c r="A49" i="16"/>
  <c r="C48" i="16"/>
  <c r="A48" i="16"/>
  <c r="C47" i="16"/>
  <c r="A47" i="16"/>
  <c r="C46" i="16"/>
  <c r="A46" i="16"/>
  <c r="C45" i="16"/>
  <c r="A45" i="16"/>
  <c r="C44" i="16"/>
  <c r="A44" i="16"/>
  <c r="C43" i="16"/>
  <c r="A43" i="16"/>
  <c r="C42" i="16"/>
  <c r="A42" i="16"/>
  <c r="C41" i="16"/>
  <c r="A41" i="16"/>
  <c r="C40" i="16"/>
  <c r="A40" i="16"/>
  <c r="C39" i="16"/>
  <c r="A39" i="16"/>
  <c r="C38" i="16"/>
  <c r="A38" i="16"/>
  <c r="C37" i="16"/>
  <c r="A37" i="16"/>
  <c r="C36" i="16"/>
  <c r="A36" i="16"/>
  <c r="C35" i="16"/>
  <c r="A35" i="16"/>
  <c r="C34" i="16"/>
  <c r="A34" i="16"/>
  <c r="C33" i="16"/>
  <c r="A33" i="16"/>
  <c r="C32" i="16"/>
  <c r="A32" i="16"/>
  <c r="C31" i="16"/>
  <c r="A31" i="16"/>
  <c r="C30" i="16"/>
  <c r="A30" i="16"/>
  <c r="C29" i="16"/>
  <c r="A29" i="16"/>
  <c r="C28" i="16"/>
  <c r="A28" i="16"/>
  <c r="C27" i="16"/>
  <c r="A27" i="16"/>
  <c r="C26" i="16"/>
  <c r="A26" i="16"/>
  <c r="C25" i="16"/>
  <c r="A25" i="16"/>
  <c r="C24" i="16"/>
  <c r="A24" i="16"/>
  <c r="C23" i="16"/>
  <c r="A23" i="16"/>
  <c r="C22" i="16"/>
  <c r="A22" i="16"/>
  <c r="C21" i="16"/>
  <c r="A21" i="16"/>
  <c r="C20" i="16"/>
  <c r="A20" i="16"/>
  <c r="C19" i="16"/>
  <c r="A19" i="16"/>
  <c r="C18" i="16"/>
  <c r="A18" i="16"/>
  <c r="C17" i="16"/>
  <c r="A17" i="16"/>
  <c r="C16" i="16"/>
  <c r="A16" i="16"/>
  <c r="C15" i="16"/>
  <c r="A15" i="16"/>
  <c r="C14" i="16"/>
  <c r="A14" i="16"/>
  <c r="C13" i="16"/>
  <c r="A13" i="16"/>
  <c r="C12" i="16"/>
  <c r="A12" i="16"/>
  <c r="C11" i="16"/>
  <c r="A11" i="16"/>
  <c r="C10" i="16"/>
  <c r="A10" i="16"/>
  <c r="C9" i="16"/>
  <c r="A9" i="16"/>
  <c r="C8" i="16"/>
  <c r="A8" i="16"/>
  <c r="C7" i="16"/>
  <c r="A7" i="16"/>
  <c r="C6" i="16"/>
  <c r="A6" i="16"/>
  <c r="A3" i="16"/>
  <c r="A2" i="16"/>
  <c r="B5" i="16" s="1"/>
  <c r="C101" i="15"/>
  <c r="A101" i="15"/>
  <c r="C100" i="15"/>
  <c r="A100" i="15"/>
  <c r="C99" i="15"/>
  <c r="A99" i="15"/>
  <c r="C98" i="15"/>
  <c r="A98" i="15"/>
  <c r="C97" i="15"/>
  <c r="A97" i="15"/>
  <c r="C96" i="15"/>
  <c r="A96" i="15"/>
  <c r="C95" i="15"/>
  <c r="A95" i="15"/>
  <c r="C94" i="15"/>
  <c r="A94" i="15"/>
  <c r="C93" i="15"/>
  <c r="A93" i="15"/>
  <c r="C92" i="15"/>
  <c r="A92" i="15"/>
  <c r="C91" i="15"/>
  <c r="A91" i="15"/>
  <c r="C90" i="15"/>
  <c r="A90" i="15"/>
  <c r="C89" i="15"/>
  <c r="A89" i="15"/>
  <c r="C88" i="15"/>
  <c r="A88" i="15"/>
  <c r="C87" i="15"/>
  <c r="A87" i="15"/>
  <c r="C86" i="15"/>
  <c r="A86" i="15"/>
  <c r="C85" i="15"/>
  <c r="A85" i="15"/>
  <c r="C84" i="15"/>
  <c r="A84" i="15"/>
  <c r="C83" i="15"/>
  <c r="A83" i="15"/>
  <c r="C82" i="15"/>
  <c r="A82" i="15"/>
  <c r="C81" i="15"/>
  <c r="A81" i="15"/>
  <c r="C80" i="15"/>
  <c r="A80" i="15"/>
  <c r="C79" i="15"/>
  <c r="A79" i="15"/>
  <c r="C78" i="15"/>
  <c r="A78" i="15"/>
  <c r="C77" i="15"/>
  <c r="A77" i="15"/>
  <c r="C76" i="15"/>
  <c r="A76" i="15"/>
  <c r="C75" i="15"/>
  <c r="A75" i="15"/>
  <c r="C74" i="15"/>
  <c r="A74" i="15"/>
  <c r="C73" i="15"/>
  <c r="A73" i="15"/>
  <c r="C72" i="15"/>
  <c r="A72" i="15"/>
  <c r="C71" i="15"/>
  <c r="A71" i="15"/>
  <c r="C70" i="15"/>
  <c r="A70" i="15"/>
  <c r="C69" i="15"/>
  <c r="A69" i="15"/>
  <c r="C68" i="15"/>
  <c r="A68" i="15"/>
  <c r="C67" i="15"/>
  <c r="A67" i="15"/>
  <c r="C66" i="15"/>
  <c r="A66" i="15"/>
  <c r="C65" i="15"/>
  <c r="A65" i="15"/>
  <c r="C64" i="15"/>
  <c r="A64" i="15"/>
  <c r="C63" i="15"/>
  <c r="A63" i="15"/>
  <c r="C62" i="15"/>
  <c r="A62" i="15"/>
  <c r="C61" i="15"/>
  <c r="A61" i="15"/>
  <c r="C60" i="15"/>
  <c r="A60" i="15"/>
  <c r="C59" i="15"/>
  <c r="A59" i="15"/>
  <c r="C58" i="15"/>
  <c r="A58" i="15"/>
  <c r="C57" i="15"/>
  <c r="A57" i="15"/>
  <c r="C56" i="15"/>
  <c r="A56" i="15"/>
  <c r="C55" i="15"/>
  <c r="A55" i="15"/>
  <c r="C54" i="15"/>
  <c r="A54" i="15"/>
  <c r="C53" i="15"/>
  <c r="A53" i="15"/>
  <c r="C52" i="15"/>
  <c r="A52" i="15"/>
  <c r="C51" i="15"/>
  <c r="A51" i="15"/>
  <c r="C50" i="15"/>
  <c r="A50" i="15"/>
  <c r="C49" i="15"/>
  <c r="A49" i="15"/>
  <c r="C48" i="15"/>
  <c r="A48" i="15"/>
  <c r="C47" i="15"/>
  <c r="A47" i="15"/>
  <c r="C46" i="15"/>
  <c r="A46" i="15"/>
  <c r="C45" i="15"/>
  <c r="A45" i="15"/>
  <c r="C44" i="15"/>
  <c r="A44" i="15"/>
  <c r="C43" i="15"/>
  <c r="A43" i="15"/>
  <c r="C42" i="15"/>
  <c r="A42" i="15"/>
  <c r="C41" i="15"/>
  <c r="A41" i="15"/>
  <c r="C40" i="15"/>
  <c r="A40" i="15"/>
  <c r="C39" i="15"/>
  <c r="A39" i="15"/>
  <c r="C38" i="15"/>
  <c r="A38" i="15"/>
  <c r="C37" i="15"/>
  <c r="A37" i="15"/>
  <c r="C36" i="15"/>
  <c r="A36" i="15"/>
  <c r="C35" i="15"/>
  <c r="A35" i="15"/>
  <c r="C34" i="15"/>
  <c r="A34" i="15"/>
  <c r="C33" i="15"/>
  <c r="A33" i="15"/>
  <c r="C32" i="15"/>
  <c r="A32" i="15"/>
  <c r="C31" i="15"/>
  <c r="A31" i="15"/>
  <c r="C30" i="15"/>
  <c r="A30" i="15"/>
  <c r="C29" i="15"/>
  <c r="A29" i="15"/>
  <c r="C28" i="15"/>
  <c r="A28" i="15"/>
  <c r="C27" i="15"/>
  <c r="A27" i="15"/>
  <c r="C26" i="15"/>
  <c r="A26" i="15"/>
  <c r="C25" i="15"/>
  <c r="A25" i="15"/>
  <c r="C24" i="15"/>
  <c r="A24" i="15"/>
  <c r="C23" i="15"/>
  <c r="A23" i="15"/>
  <c r="C22" i="15"/>
  <c r="A22" i="15"/>
  <c r="C21" i="15"/>
  <c r="A21" i="15"/>
  <c r="C20" i="15"/>
  <c r="A20" i="15"/>
  <c r="C19" i="15"/>
  <c r="A19" i="15"/>
  <c r="C18" i="15"/>
  <c r="A18" i="15"/>
  <c r="C17" i="15"/>
  <c r="A17" i="15"/>
  <c r="C16" i="15"/>
  <c r="A16" i="15"/>
  <c r="C15" i="15"/>
  <c r="A15" i="15"/>
  <c r="C14" i="15"/>
  <c r="A14" i="15"/>
  <c r="C13" i="15"/>
  <c r="A13" i="15"/>
  <c r="C12" i="15"/>
  <c r="A12" i="15"/>
  <c r="C11" i="15"/>
  <c r="A11" i="15"/>
  <c r="C10" i="15"/>
  <c r="A10" i="15"/>
  <c r="C9" i="15"/>
  <c r="A9" i="15"/>
  <c r="C8" i="15"/>
  <c r="A8" i="15"/>
  <c r="C7" i="15"/>
  <c r="A7" i="15"/>
  <c r="C6" i="15"/>
  <c r="A6" i="15"/>
  <c r="A3" i="15"/>
  <c r="A2" i="15"/>
  <c r="B5" i="15" s="1"/>
  <c r="C101" i="8"/>
  <c r="A101" i="8"/>
  <c r="C100" i="8"/>
  <c r="A100" i="8"/>
  <c r="C99" i="8"/>
  <c r="A99" i="8"/>
  <c r="C98" i="8"/>
  <c r="A98" i="8"/>
  <c r="C97" i="8"/>
  <c r="A97" i="8"/>
  <c r="C96" i="8"/>
  <c r="A96" i="8"/>
  <c r="C95" i="8"/>
  <c r="A95" i="8"/>
  <c r="C94" i="8"/>
  <c r="A94" i="8"/>
  <c r="C93" i="8"/>
  <c r="A93" i="8"/>
  <c r="C92" i="8"/>
  <c r="A92" i="8"/>
  <c r="C91" i="8"/>
  <c r="A91" i="8"/>
  <c r="C90" i="8"/>
  <c r="A90" i="8"/>
  <c r="C89" i="8"/>
  <c r="A89" i="8"/>
  <c r="C88" i="8"/>
  <c r="A88" i="8"/>
  <c r="C87" i="8"/>
  <c r="A87" i="8"/>
  <c r="C86" i="8"/>
  <c r="A86" i="8"/>
  <c r="C85" i="8"/>
  <c r="A85" i="8"/>
  <c r="C84" i="8"/>
  <c r="A84" i="8"/>
  <c r="C83" i="8"/>
  <c r="A83" i="8"/>
  <c r="C82" i="8"/>
  <c r="A82" i="8"/>
  <c r="C81" i="8"/>
  <c r="A81" i="8"/>
  <c r="C80" i="8"/>
  <c r="A80" i="8"/>
  <c r="C79" i="8"/>
  <c r="A79" i="8"/>
  <c r="C78" i="8"/>
  <c r="A78" i="8"/>
  <c r="C77" i="8"/>
  <c r="A77" i="8"/>
  <c r="C76" i="8"/>
  <c r="A76" i="8"/>
  <c r="C75" i="8"/>
  <c r="A75" i="8"/>
  <c r="C74" i="8"/>
  <c r="A74" i="8"/>
  <c r="C73" i="8"/>
  <c r="A73" i="8"/>
  <c r="C72" i="8"/>
  <c r="A72" i="8"/>
  <c r="C71" i="8"/>
  <c r="A71" i="8"/>
  <c r="C70" i="8"/>
  <c r="A70" i="8"/>
  <c r="C69" i="8"/>
  <c r="A69" i="8"/>
  <c r="C68" i="8"/>
  <c r="A68" i="8"/>
  <c r="C67" i="8"/>
  <c r="A67" i="8"/>
  <c r="C66" i="8"/>
  <c r="A66" i="8"/>
  <c r="C65" i="8"/>
  <c r="A65" i="8"/>
  <c r="C64" i="8"/>
  <c r="A64" i="8"/>
  <c r="C63" i="8"/>
  <c r="A63" i="8"/>
  <c r="C62" i="8"/>
  <c r="A62" i="8"/>
  <c r="C61" i="8"/>
  <c r="A61" i="8"/>
  <c r="C60" i="8"/>
  <c r="A60" i="8"/>
  <c r="C59" i="8"/>
  <c r="A59" i="8"/>
  <c r="C58" i="8"/>
  <c r="A58" i="8"/>
  <c r="C57" i="8"/>
  <c r="A57" i="8"/>
  <c r="C56" i="8"/>
  <c r="A56" i="8"/>
  <c r="C55" i="8"/>
  <c r="A55" i="8"/>
  <c r="C54" i="8"/>
  <c r="A54" i="8"/>
  <c r="C53" i="8"/>
  <c r="A53" i="8"/>
  <c r="C52" i="8"/>
  <c r="A52" i="8"/>
  <c r="C51" i="8"/>
  <c r="A51" i="8"/>
  <c r="C50" i="8"/>
  <c r="A50" i="8"/>
  <c r="C49" i="8"/>
  <c r="A49" i="8"/>
  <c r="C48" i="8"/>
  <c r="A48" i="8"/>
  <c r="C47" i="8"/>
  <c r="A47" i="8"/>
  <c r="C46" i="8"/>
  <c r="A46" i="8"/>
  <c r="C45" i="8"/>
  <c r="A45" i="8"/>
  <c r="C44" i="8"/>
  <c r="A44" i="8"/>
  <c r="C43" i="8"/>
  <c r="A43" i="8"/>
  <c r="C42" i="8"/>
  <c r="A42" i="8"/>
  <c r="C41" i="8"/>
  <c r="A41" i="8"/>
  <c r="C40" i="8"/>
  <c r="A40" i="8"/>
  <c r="C39" i="8"/>
  <c r="A39" i="8"/>
  <c r="C38" i="8"/>
  <c r="A38" i="8"/>
  <c r="C37" i="8"/>
  <c r="A37" i="8"/>
  <c r="C36" i="8"/>
  <c r="A36" i="8"/>
  <c r="C35" i="8"/>
  <c r="A35" i="8"/>
  <c r="C34" i="8"/>
  <c r="A34" i="8"/>
  <c r="C33" i="8"/>
  <c r="A33" i="8"/>
  <c r="C32" i="8"/>
  <c r="A32" i="8"/>
  <c r="C31" i="8"/>
  <c r="A31" i="8"/>
  <c r="C30" i="8"/>
  <c r="A30" i="8"/>
  <c r="C29" i="8"/>
  <c r="A29" i="8"/>
  <c r="C28" i="8"/>
  <c r="A28" i="8"/>
  <c r="C27" i="8"/>
  <c r="A27" i="8"/>
  <c r="C26" i="8"/>
  <c r="A26" i="8"/>
  <c r="C25" i="8"/>
  <c r="A25" i="8"/>
  <c r="C24" i="8"/>
  <c r="A24" i="8"/>
  <c r="C23" i="8"/>
  <c r="A23" i="8"/>
  <c r="C22" i="8"/>
  <c r="A22" i="8"/>
  <c r="C21" i="8"/>
  <c r="A21" i="8"/>
  <c r="C20" i="8"/>
  <c r="A20" i="8"/>
  <c r="C19" i="8"/>
  <c r="A19" i="8"/>
  <c r="C18" i="8"/>
  <c r="A18" i="8"/>
  <c r="C17" i="8"/>
  <c r="A17" i="8"/>
  <c r="C16" i="8"/>
  <c r="A16" i="8"/>
  <c r="C15" i="8"/>
  <c r="A15" i="8"/>
  <c r="C14" i="8"/>
  <c r="A14" i="8"/>
  <c r="C13" i="8"/>
  <c r="A13" i="8"/>
  <c r="C12" i="8"/>
  <c r="A12" i="8"/>
  <c r="C11" i="8"/>
  <c r="A11" i="8"/>
  <c r="C10" i="8"/>
  <c r="A10" i="8"/>
  <c r="C9" i="8"/>
  <c r="A9" i="8"/>
  <c r="C8" i="8"/>
  <c r="A8" i="8"/>
  <c r="C7" i="8"/>
  <c r="A7" i="8"/>
  <c r="C6" i="8"/>
  <c r="A6" i="8"/>
  <c r="A3" i="8"/>
  <c r="A2" i="8"/>
  <c r="B5" i="8" s="1"/>
  <c r="C101" i="9"/>
  <c r="A101" i="9"/>
  <c r="C100" i="9"/>
  <c r="A100" i="9"/>
  <c r="C99" i="9"/>
  <c r="A99" i="9"/>
  <c r="C98" i="9"/>
  <c r="A98" i="9"/>
  <c r="C97" i="9"/>
  <c r="A97" i="9"/>
  <c r="C96" i="9"/>
  <c r="A96" i="9"/>
  <c r="C95" i="9"/>
  <c r="A95" i="9"/>
  <c r="C94" i="9"/>
  <c r="A94" i="9"/>
  <c r="C93" i="9"/>
  <c r="A93" i="9"/>
  <c r="C92" i="9"/>
  <c r="A92" i="9"/>
  <c r="C91" i="9"/>
  <c r="A91" i="9"/>
  <c r="C90" i="9"/>
  <c r="A90" i="9"/>
  <c r="C89" i="9"/>
  <c r="A89" i="9"/>
  <c r="C88" i="9"/>
  <c r="A88" i="9"/>
  <c r="C87" i="9"/>
  <c r="A87" i="9"/>
  <c r="C86" i="9"/>
  <c r="A86" i="9"/>
  <c r="C85" i="9"/>
  <c r="A85" i="9"/>
  <c r="C84" i="9"/>
  <c r="A84" i="9"/>
  <c r="C83" i="9"/>
  <c r="A83" i="9"/>
  <c r="C82" i="9"/>
  <c r="A82" i="9"/>
  <c r="C81" i="9"/>
  <c r="A81" i="9"/>
  <c r="C80" i="9"/>
  <c r="A80" i="9"/>
  <c r="C79" i="9"/>
  <c r="A79" i="9"/>
  <c r="C78" i="9"/>
  <c r="A78" i="9"/>
  <c r="C77" i="9"/>
  <c r="A77" i="9"/>
  <c r="C76" i="9"/>
  <c r="A76" i="9"/>
  <c r="C75" i="9"/>
  <c r="A75" i="9"/>
  <c r="C74" i="9"/>
  <c r="A74" i="9"/>
  <c r="C73" i="9"/>
  <c r="A73" i="9"/>
  <c r="C72" i="9"/>
  <c r="A72" i="9"/>
  <c r="C71" i="9"/>
  <c r="A71" i="9"/>
  <c r="C70" i="9"/>
  <c r="A70" i="9"/>
  <c r="C69" i="9"/>
  <c r="A69" i="9"/>
  <c r="C68" i="9"/>
  <c r="A68" i="9"/>
  <c r="C67" i="9"/>
  <c r="A67" i="9"/>
  <c r="C66" i="9"/>
  <c r="A66" i="9"/>
  <c r="C65" i="9"/>
  <c r="A65" i="9"/>
  <c r="C64" i="9"/>
  <c r="A64" i="9"/>
  <c r="C63" i="9"/>
  <c r="A63" i="9"/>
  <c r="C62" i="9"/>
  <c r="A62" i="9"/>
  <c r="C61" i="9"/>
  <c r="A61" i="9"/>
  <c r="C60" i="9"/>
  <c r="A60" i="9"/>
  <c r="C59" i="9"/>
  <c r="A59" i="9"/>
  <c r="C58" i="9"/>
  <c r="A58" i="9"/>
  <c r="C57" i="9"/>
  <c r="A57" i="9"/>
  <c r="C56" i="9"/>
  <c r="A56" i="9"/>
  <c r="C55" i="9"/>
  <c r="A55" i="9"/>
  <c r="C54" i="9"/>
  <c r="A54" i="9"/>
  <c r="C53" i="9"/>
  <c r="A53" i="9"/>
  <c r="C52" i="9"/>
  <c r="A52" i="9"/>
  <c r="C51" i="9"/>
  <c r="A51" i="9"/>
  <c r="C50" i="9"/>
  <c r="A50" i="9"/>
  <c r="C49" i="9"/>
  <c r="A49" i="9"/>
  <c r="C48" i="9"/>
  <c r="A48" i="9"/>
  <c r="C47" i="9"/>
  <c r="A47" i="9"/>
  <c r="C46" i="9"/>
  <c r="A46" i="9"/>
  <c r="C45" i="9"/>
  <c r="A45" i="9"/>
  <c r="C44" i="9"/>
  <c r="A44" i="9"/>
  <c r="C43" i="9"/>
  <c r="A43" i="9"/>
  <c r="C42" i="9"/>
  <c r="A42" i="9"/>
  <c r="C41" i="9"/>
  <c r="A41" i="9"/>
  <c r="C40" i="9"/>
  <c r="A40" i="9"/>
  <c r="C39" i="9"/>
  <c r="A39" i="9"/>
  <c r="C38" i="9"/>
  <c r="A38" i="9"/>
  <c r="C37" i="9"/>
  <c r="A37" i="9"/>
  <c r="C36" i="9"/>
  <c r="A36" i="9"/>
  <c r="C35" i="9"/>
  <c r="A35" i="9"/>
  <c r="C34" i="9"/>
  <c r="A34" i="9"/>
  <c r="C33" i="9"/>
  <c r="A33" i="9"/>
  <c r="C32" i="9"/>
  <c r="A32" i="9"/>
  <c r="C31" i="9"/>
  <c r="A31" i="9"/>
  <c r="C30" i="9"/>
  <c r="A30" i="9"/>
  <c r="C29" i="9"/>
  <c r="A29" i="9"/>
  <c r="C28" i="9"/>
  <c r="A28" i="9"/>
  <c r="C27" i="9"/>
  <c r="A27" i="9"/>
  <c r="C26" i="9"/>
  <c r="A26" i="9"/>
  <c r="C25" i="9"/>
  <c r="A25" i="9"/>
  <c r="C24" i="9"/>
  <c r="A24" i="9"/>
  <c r="C23" i="9"/>
  <c r="A23" i="9"/>
  <c r="C22" i="9"/>
  <c r="A22" i="9"/>
  <c r="C21" i="9"/>
  <c r="A21" i="9"/>
  <c r="C20" i="9"/>
  <c r="A20" i="9"/>
  <c r="C19" i="9"/>
  <c r="A19" i="9"/>
  <c r="C18" i="9"/>
  <c r="A18" i="9"/>
  <c r="C17" i="9"/>
  <c r="A17" i="9"/>
  <c r="C16" i="9"/>
  <c r="A16" i="9"/>
  <c r="C15" i="9"/>
  <c r="A15" i="9"/>
  <c r="C14" i="9"/>
  <c r="A14" i="9"/>
  <c r="C13" i="9"/>
  <c r="A13" i="9"/>
  <c r="C12" i="9"/>
  <c r="A12" i="9"/>
  <c r="C11" i="9"/>
  <c r="A11" i="9"/>
  <c r="C10" i="9"/>
  <c r="A10" i="9"/>
  <c r="C9" i="9"/>
  <c r="A9" i="9"/>
  <c r="C8" i="9"/>
  <c r="A8" i="9"/>
  <c r="C7" i="9"/>
  <c r="A7" i="9"/>
  <c r="C6" i="9"/>
  <c r="A6" i="9"/>
  <c r="B5" i="9"/>
  <c r="A3" i="9"/>
  <c r="A2" i="9"/>
  <c r="C101" i="10"/>
  <c r="A101" i="10"/>
  <c r="C100" i="10"/>
  <c r="A100" i="10"/>
  <c r="C99" i="10"/>
  <c r="A99" i="10"/>
  <c r="C98" i="10"/>
  <c r="A98" i="10"/>
  <c r="C97" i="10"/>
  <c r="A97" i="10"/>
  <c r="C96" i="10"/>
  <c r="A96" i="10"/>
  <c r="C95" i="10"/>
  <c r="A95" i="10"/>
  <c r="C94" i="10"/>
  <c r="A94" i="10"/>
  <c r="C93" i="10"/>
  <c r="A93" i="10"/>
  <c r="C92" i="10"/>
  <c r="A92" i="10"/>
  <c r="C91" i="10"/>
  <c r="A91" i="10"/>
  <c r="C90" i="10"/>
  <c r="A90" i="10"/>
  <c r="C89" i="10"/>
  <c r="A89" i="10"/>
  <c r="C88" i="10"/>
  <c r="A88" i="10"/>
  <c r="C87" i="10"/>
  <c r="A87" i="10"/>
  <c r="C86" i="10"/>
  <c r="A86" i="10"/>
  <c r="C85" i="10"/>
  <c r="A85" i="10"/>
  <c r="C84" i="10"/>
  <c r="A84" i="10"/>
  <c r="C83" i="10"/>
  <c r="A83" i="10"/>
  <c r="C82" i="10"/>
  <c r="A82" i="10"/>
  <c r="C81" i="10"/>
  <c r="A81" i="10"/>
  <c r="C80" i="10"/>
  <c r="A80" i="10"/>
  <c r="C79" i="10"/>
  <c r="A79" i="10"/>
  <c r="C78" i="10"/>
  <c r="A78" i="10"/>
  <c r="C77" i="10"/>
  <c r="A77" i="10"/>
  <c r="C76" i="10"/>
  <c r="A76" i="10"/>
  <c r="C75" i="10"/>
  <c r="A75" i="10"/>
  <c r="C74" i="10"/>
  <c r="A74" i="10"/>
  <c r="C73" i="10"/>
  <c r="A73" i="10"/>
  <c r="C72" i="10"/>
  <c r="A72" i="10"/>
  <c r="C71" i="10"/>
  <c r="A71" i="10"/>
  <c r="C70" i="10"/>
  <c r="A70" i="10"/>
  <c r="C69" i="10"/>
  <c r="A69" i="10"/>
  <c r="C68" i="10"/>
  <c r="A68" i="10"/>
  <c r="C67" i="10"/>
  <c r="A67" i="10"/>
  <c r="C66" i="10"/>
  <c r="A66" i="10"/>
  <c r="C65" i="10"/>
  <c r="A65" i="10"/>
  <c r="C64" i="10"/>
  <c r="A64" i="10"/>
  <c r="C63" i="10"/>
  <c r="A63" i="10"/>
  <c r="C62" i="10"/>
  <c r="A62" i="10"/>
  <c r="C61" i="10"/>
  <c r="A61" i="10"/>
  <c r="C60" i="10"/>
  <c r="A60" i="10"/>
  <c r="C59" i="10"/>
  <c r="A59" i="10"/>
  <c r="C58" i="10"/>
  <c r="A58" i="10"/>
  <c r="C57" i="10"/>
  <c r="A57" i="10"/>
  <c r="C56" i="10"/>
  <c r="A56" i="10"/>
  <c r="C55" i="10"/>
  <c r="A55" i="10"/>
  <c r="C54" i="10"/>
  <c r="A54" i="10"/>
  <c r="C53" i="10"/>
  <c r="A53" i="10"/>
  <c r="C52" i="10"/>
  <c r="A52" i="10"/>
  <c r="C51" i="10"/>
  <c r="A51" i="10"/>
  <c r="C50" i="10"/>
  <c r="A50" i="10"/>
  <c r="C49" i="10"/>
  <c r="A49" i="10"/>
  <c r="C48" i="10"/>
  <c r="A48" i="10"/>
  <c r="C47" i="10"/>
  <c r="A47" i="10"/>
  <c r="C46" i="10"/>
  <c r="A46" i="10"/>
  <c r="C45" i="10"/>
  <c r="A45" i="10"/>
  <c r="C44" i="10"/>
  <c r="A44" i="10"/>
  <c r="C43" i="10"/>
  <c r="A43" i="10"/>
  <c r="C42" i="10"/>
  <c r="A42" i="10"/>
  <c r="C41" i="10"/>
  <c r="A41" i="10"/>
  <c r="C40" i="10"/>
  <c r="A40" i="10"/>
  <c r="C39" i="10"/>
  <c r="A39" i="10"/>
  <c r="C38" i="10"/>
  <c r="A38" i="10"/>
  <c r="C37" i="10"/>
  <c r="A37" i="10"/>
  <c r="C36" i="10"/>
  <c r="A36" i="10"/>
  <c r="C35" i="10"/>
  <c r="A35" i="10"/>
  <c r="C34" i="10"/>
  <c r="A34" i="10"/>
  <c r="C33" i="10"/>
  <c r="A33" i="10"/>
  <c r="C32" i="10"/>
  <c r="A32" i="10"/>
  <c r="C31" i="10"/>
  <c r="A31" i="10"/>
  <c r="C30" i="10"/>
  <c r="A30" i="10"/>
  <c r="C29" i="10"/>
  <c r="A29" i="10"/>
  <c r="C28" i="10"/>
  <c r="A28" i="10"/>
  <c r="C27" i="10"/>
  <c r="A27" i="10"/>
  <c r="C26" i="10"/>
  <c r="A26" i="10"/>
  <c r="C25" i="10"/>
  <c r="A25" i="10"/>
  <c r="C24" i="10"/>
  <c r="A24" i="10"/>
  <c r="C23" i="10"/>
  <c r="A23" i="10"/>
  <c r="C22" i="10"/>
  <c r="A22" i="10"/>
  <c r="C21" i="10"/>
  <c r="A21" i="10"/>
  <c r="C20" i="10"/>
  <c r="A20" i="10"/>
  <c r="C19" i="10"/>
  <c r="A19" i="10"/>
  <c r="C18" i="10"/>
  <c r="A18" i="10"/>
  <c r="C17" i="10"/>
  <c r="A17" i="10"/>
  <c r="C16" i="10"/>
  <c r="A16" i="10"/>
  <c r="C15" i="10"/>
  <c r="A15" i="10"/>
  <c r="C14" i="10"/>
  <c r="A14" i="10"/>
  <c r="C13" i="10"/>
  <c r="A13" i="10"/>
  <c r="C12" i="10"/>
  <c r="A12" i="10"/>
  <c r="C11" i="10"/>
  <c r="A11" i="10"/>
  <c r="C10" i="10"/>
  <c r="A10" i="10"/>
  <c r="C9" i="10"/>
  <c r="A9" i="10"/>
  <c r="C8" i="10"/>
  <c r="A8" i="10"/>
  <c r="C7" i="10"/>
  <c r="A7" i="10"/>
  <c r="C6" i="10"/>
  <c r="A6" i="10"/>
  <c r="B5" i="10"/>
  <c r="A3" i="10"/>
  <c r="A2" i="10"/>
  <c r="C101" i="14"/>
  <c r="A101" i="14"/>
  <c r="C100" i="14"/>
  <c r="A100" i="14"/>
  <c r="C99" i="14"/>
  <c r="A99" i="14"/>
  <c r="C98" i="14"/>
  <c r="A98" i="14"/>
  <c r="C97" i="14"/>
  <c r="A97" i="14"/>
  <c r="C96" i="14"/>
  <c r="A96" i="14"/>
  <c r="C95" i="14"/>
  <c r="A95" i="14"/>
  <c r="C94" i="14"/>
  <c r="A94" i="14"/>
  <c r="C93" i="14"/>
  <c r="A93" i="14"/>
  <c r="C92" i="14"/>
  <c r="A92" i="14"/>
  <c r="C91" i="14"/>
  <c r="A91" i="14"/>
  <c r="C90" i="14"/>
  <c r="A90" i="14"/>
  <c r="C89" i="14"/>
  <c r="A89" i="14"/>
  <c r="C88" i="14"/>
  <c r="A88" i="14"/>
  <c r="C87" i="14"/>
  <c r="A87" i="14"/>
  <c r="C86" i="14"/>
  <c r="A86" i="14"/>
  <c r="C85" i="14"/>
  <c r="A85" i="14"/>
  <c r="C84" i="14"/>
  <c r="A84" i="14"/>
  <c r="C83" i="14"/>
  <c r="A83" i="14"/>
  <c r="C82" i="14"/>
  <c r="A82" i="14"/>
  <c r="C81" i="14"/>
  <c r="A81" i="14"/>
  <c r="C80" i="14"/>
  <c r="A80" i="14"/>
  <c r="C79" i="14"/>
  <c r="A79" i="14"/>
  <c r="C78" i="14"/>
  <c r="A78" i="14"/>
  <c r="C77" i="14"/>
  <c r="A77" i="14"/>
  <c r="C76" i="14"/>
  <c r="A76" i="14"/>
  <c r="C75" i="14"/>
  <c r="A75" i="14"/>
  <c r="C74" i="14"/>
  <c r="A74" i="14"/>
  <c r="C73" i="14"/>
  <c r="A73" i="14"/>
  <c r="C72" i="14"/>
  <c r="A72" i="14"/>
  <c r="C71" i="14"/>
  <c r="A71" i="14"/>
  <c r="C70" i="14"/>
  <c r="A70" i="14"/>
  <c r="C69" i="14"/>
  <c r="A69" i="14"/>
  <c r="C68" i="14"/>
  <c r="A68" i="14"/>
  <c r="C67" i="14"/>
  <c r="A67" i="14"/>
  <c r="C66" i="14"/>
  <c r="A66" i="14"/>
  <c r="C65" i="14"/>
  <c r="A65" i="14"/>
  <c r="C64" i="14"/>
  <c r="A64" i="14"/>
  <c r="C63" i="14"/>
  <c r="A63" i="14"/>
  <c r="C62" i="14"/>
  <c r="A62" i="14"/>
  <c r="C61" i="14"/>
  <c r="A61" i="14"/>
  <c r="C60" i="14"/>
  <c r="A60" i="14"/>
  <c r="C59" i="14"/>
  <c r="A59" i="14"/>
  <c r="C58" i="14"/>
  <c r="A58" i="14"/>
  <c r="C57" i="14"/>
  <c r="A57" i="14"/>
  <c r="C56" i="14"/>
  <c r="A56" i="14"/>
  <c r="C55" i="14"/>
  <c r="A55" i="14"/>
  <c r="C54" i="14"/>
  <c r="A54" i="14"/>
  <c r="C53" i="14"/>
  <c r="A53" i="14"/>
  <c r="C52" i="14"/>
  <c r="A52" i="14"/>
  <c r="C51" i="14"/>
  <c r="A51" i="14"/>
  <c r="C50" i="14"/>
  <c r="A50" i="14"/>
  <c r="C49" i="14"/>
  <c r="A49" i="14"/>
  <c r="C48" i="14"/>
  <c r="A48" i="14"/>
  <c r="C47" i="14"/>
  <c r="A47" i="14"/>
  <c r="C46" i="14"/>
  <c r="A46" i="14"/>
  <c r="C45" i="14"/>
  <c r="A45" i="14"/>
  <c r="C44" i="14"/>
  <c r="A44" i="14"/>
  <c r="C43" i="14"/>
  <c r="A43" i="14"/>
  <c r="C42" i="14"/>
  <c r="A42" i="14"/>
  <c r="C41" i="14"/>
  <c r="A41" i="14"/>
  <c r="C40" i="14"/>
  <c r="A40" i="14"/>
  <c r="C39" i="14"/>
  <c r="A39" i="14"/>
  <c r="C38" i="14"/>
  <c r="A38" i="14"/>
  <c r="C37" i="14"/>
  <c r="A37" i="14"/>
  <c r="C36" i="14"/>
  <c r="A36" i="14"/>
  <c r="C35" i="14"/>
  <c r="A35" i="14"/>
  <c r="C34" i="14"/>
  <c r="A34" i="14"/>
  <c r="C33" i="14"/>
  <c r="A33" i="14"/>
  <c r="C32" i="14"/>
  <c r="A32" i="14"/>
  <c r="C31" i="14"/>
  <c r="A31" i="14"/>
  <c r="C30" i="14"/>
  <c r="A30" i="14"/>
  <c r="C29" i="14"/>
  <c r="A29" i="14"/>
  <c r="C28" i="14"/>
  <c r="A28" i="14"/>
  <c r="C27" i="14"/>
  <c r="A27" i="14"/>
  <c r="C26" i="14"/>
  <c r="A26" i="14"/>
  <c r="C25" i="14"/>
  <c r="A25" i="14"/>
  <c r="C24" i="14"/>
  <c r="A24" i="14"/>
  <c r="C23" i="14"/>
  <c r="A23" i="14"/>
  <c r="C22" i="14"/>
  <c r="A22" i="14"/>
  <c r="C21" i="14"/>
  <c r="A21" i="14"/>
  <c r="C20" i="14"/>
  <c r="A20" i="14"/>
  <c r="C19" i="14"/>
  <c r="A19" i="14"/>
  <c r="C18" i="14"/>
  <c r="A18" i="14"/>
  <c r="C17" i="14"/>
  <c r="A17" i="14"/>
  <c r="C16" i="14"/>
  <c r="A16" i="14"/>
  <c r="C15" i="14"/>
  <c r="A15" i="14"/>
  <c r="C14" i="14"/>
  <c r="A14" i="14"/>
  <c r="C13" i="14"/>
  <c r="A13" i="14"/>
  <c r="C12" i="14"/>
  <c r="A12" i="14"/>
  <c r="C11" i="14"/>
  <c r="A11" i="14"/>
  <c r="C10" i="14"/>
  <c r="A10" i="14"/>
  <c r="C9" i="14"/>
  <c r="A9" i="14"/>
  <c r="C8" i="14"/>
  <c r="A8" i="14"/>
  <c r="C7" i="14"/>
  <c r="A7" i="14"/>
  <c r="C6" i="14"/>
  <c r="A6" i="14"/>
  <c r="A3" i="14"/>
  <c r="A2" i="14"/>
  <c r="B5" i="14" s="1"/>
  <c r="C101" i="13"/>
  <c r="A101" i="13"/>
  <c r="C100" i="13"/>
  <c r="A100" i="13"/>
  <c r="C99" i="13"/>
  <c r="A99" i="13"/>
  <c r="C98" i="13"/>
  <c r="A98" i="13"/>
  <c r="C97" i="13"/>
  <c r="A97" i="13"/>
  <c r="C96" i="13"/>
  <c r="A96" i="13"/>
  <c r="C95" i="13"/>
  <c r="A95" i="13"/>
  <c r="C94" i="13"/>
  <c r="A94" i="13"/>
  <c r="C93" i="13"/>
  <c r="A93" i="13"/>
  <c r="C92" i="13"/>
  <c r="A92" i="13"/>
  <c r="C91" i="13"/>
  <c r="A91" i="13"/>
  <c r="C90" i="13"/>
  <c r="A90" i="13"/>
  <c r="C89" i="13"/>
  <c r="A89" i="13"/>
  <c r="C88" i="13"/>
  <c r="A88" i="13"/>
  <c r="C87" i="13"/>
  <c r="A87" i="13"/>
  <c r="C86" i="13"/>
  <c r="A86" i="13"/>
  <c r="C85" i="13"/>
  <c r="A85" i="13"/>
  <c r="C84" i="13"/>
  <c r="A84" i="13"/>
  <c r="C83" i="13"/>
  <c r="A83" i="13"/>
  <c r="C82" i="13"/>
  <c r="A82" i="13"/>
  <c r="C81" i="13"/>
  <c r="A81" i="13"/>
  <c r="C80" i="13"/>
  <c r="A80" i="13"/>
  <c r="C79" i="13"/>
  <c r="A79" i="13"/>
  <c r="C78" i="13"/>
  <c r="A78" i="13"/>
  <c r="C77" i="13"/>
  <c r="A77" i="13"/>
  <c r="C76" i="13"/>
  <c r="A76" i="13"/>
  <c r="C75" i="13"/>
  <c r="A75" i="13"/>
  <c r="C74" i="13"/>
  <c r="A74" i="13"/>
  <c r="C73" i="13"/>
  <c r="A73" i="13"/>
  <c r="C72" i="13"/>
  <c r="A72" i="13"/>
  <c r="C71" i="13"/>
  <c r="A71" i="13"/>
  <c r="C70" i="13"/>
  <c r="A70" i="13"/>
  <c r="C69" i="13"/>
  <c r="A69" i="13"/>
  <c r="C68" i="13"/>
  <c r="A68" i="13"/>
  <c r="C67" i="13"/>
  <c r="A67" i="13"/>
  <c r="C66" i="13"/>
  <c r="A66" i="13"/>
  <c r="C65" i="13"/>
  <c r="A65" i="13"/>
  <c r="C64" i="13"/>
  <c r="A64" i="13"/>
  <c r="C63" i="13"/>
  <c r="A63" i="13"/>
  <c r="C62" i="13"/>
  <c r="A62" i="13"/>
  <c r="C61" i="13"/>
  <c r="A61" i="13"/>
  <c r="C60" i="13"/>
  <c r="A60" i="13"/>
  <c r="C59" i="13"/>
  <c r="A59" i="13"/>
  <c r="C58" i="13"/>
  <c r="A58" i="13"/>
  <c r="C57" i="13"/>
  <c r="A57" i="13"/>
  <c r="C56" i="13"/>
  <c r="A56" i="13"/>
  <c r="C55" i="13"/>
  <c r="A55" i="13"/>
  <c r="C54" i="13"/>
  <c r="A54" i="13"/>
  <c r="C53" i="13"/>
  <c r="A53" i="13"/>
  <c r="C52" i="13"/>
  <c r="A52" i="13"/>
  <c r="C51" i="13"/>
  <c r="A51" i="13"/>
  <c r="C50" i="13"/>
  <c r="A50" i="13"/>
  <c r="C49" i="13"/>
  <c r="A49" i="13"/>
  <c r="C48" i="13"/>
  <c r="A48" i="13"/>
  <c r="C47" i="13"/>
  <c r="A47" i="13"/>
  <c r="C46" i="13"/>
  <c r="A46" i="13"/>
  <c r="C45" i="13"/>
  <c r="A45" i="13"/>
  <c r="C44" i="13"/>
  <c r="A44" i="13"/>
  <c r="C43" i="13"/>
  <c r="A43" i="13"/>
  <c r="C42" i="13"/>
  <c r="A42" i="13"/>
  <c r="C41" i="13"/>
  <c r="A41" i="13"/>
  <c r="C40" i="13"/>
  <c r="A40" i="13"/>
  <c r="C39" i="13"/>
  <c r="A39" i="13"/>
  <c r="C38" i="13"/>
  <c r="A38" i="13"/>
  <c r="C37" i="13"/>
  <c r="A37" i="13"/>
  <c r="C36" i="13"/>
  <c r="A36" i="13"/>
  <c r="C35" i="13"/>
  <c r="A35" i="13"/>
  <c r="C34" i="13"/>
  <c r="A34" i="13"/>
  <c r="C33" i="13"/>
  <c r="A33" i="13"/>
  <c r="C32" i="13"/>
  <c r="A32" i="13"/>
  <c r="C31" i="13"/>
  <c r="A31" i="13"/>
  <c r="C30" i="13"/>
  <c r="A30" i="13"/>
  <c r="C29" i="13"/>
  <c r="A29" i="13"/>
  <c r="C28" i="13"/>
  <c r="A28" i="13"/>
  <c r="C27" i="13"/>
  <c r="A27" i="13"/>
  <c r="C26" i="13"/>
  <c r="A26" i="13"/>
  <c r="C25" i="13"/>
  <c r="A25" i="13"/>
  <c r="C24" i="13"/>
  <c r="A24" i="13"/>
  <c r="C23" i="13"/>
  <c r="A23" i="13"/>
  <c r="C22" i="13"/>
  <c r="A22" i="13"/>
  <c r="C21" i="13"/>
  <c r="A21" i="13"/>
  <c r="C20" i="13"/>
  <c r="A20" i="13"/>
  <c r="C19" i="13"/>
  <c r="A19" i="13"/>
  <c r="C18" i="13"/>
  <c r="A18" i="13"/>
  <c r="C17" i="13"/>
  <c r="A17" i="13"/>
  <c r="C16" i="13"/>
  <c r="A16" i="13"/>
  <c r="C15" i="13"/>
  <c r="A15" i="13"/>
  <c r="C14" i="13"/>
  <c r="A14" i="13"/>
  <c r="C13" i="13"/>
  <c r="A13" i="13"/>
  <c r="C12" i="13"/>
  <c r="A12" i="13"/>
  <c r="C11" i="13"/>
  <c r="A11" i="13"/>
  <c r="C10" i="13"/>
  <c r="A10" i="13"/>
  <c r="C9" i="13"/>
  <c r="A9" i="13"/>
  <c r="C8" i="13"/>
  <c r="A8" i="13"/>
  <c r="C7" i="13"/>
  <c r="A7" i="13"/>
  <c r="C6" i="13"/>
  <c r="A6" i="13"/>
  <c r="A3" i="13"/>
  <c r="A2" i="13"/>
  <c r="B5" i="13" s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B5" i="1"/>
</calcChain>
</file>

<file path=xl/sharedStrings.xml><?xml version="1.0" encoding="utf-8"?>
<sst xmlns="http://schemas.openxmlformats.org/spreadsheetml/2006/main" count="184" uniqueCount="141">
  <si>
    <t>State Agency or Indian Tribal Organization</t>
  </si>
  <si>
    <t>All data are preliminary and are subject to revision.</t>
  </si>
  <si>
    <t>WIC PROGRAM -- NUMBER OF PREGNANT WOMEN PARTICIPATING</t>
  </si>
  <si>
    <t>WIC PROGRAM -- NUTRITION SERVICES AND ADMINISTRATION</t>
  </si>
  <si>
    <t>WIC PROGRAM -- FOOD COSTS</t>
  </si>
  <si>
    <t>WIC PROGRAM -- AVERAGE FOOD COST PER PERSON</t>
  </si>
  <si>
    <t>WIC PROGRAM -- TOTAL NUMBER OF PARTICIPANTS</t>
  </si>
  <si>
    <t>WIC PROGRAM -- NUMBER OF CHILDREN PARTICIPATING</t>
  </si>
  <si>
    <t>WIC PROGRAM -- NUMBER OF INFANTS PARTICIPATING</t>
  </si>
  <si>
    <t>WIC PROGRAM -- TOTAL NUMBER OF WOMEN PARTICIPATING</t>
  </si>
  <si>
    <t>WIC PROGRAM -- NUMBER OF POSTPARTUM WOMEN PARTICIPATING</t>
  </si>
  <si>
    <t>WIC PROGRAM -- NUMBER OF BREASTFEEDING WOMEN PARTICIPATING</t>
  </si>
  <si>
    <t>Average Participation</t>
  </si>
  <si>
    <t>Note on WIC Agency Level Monthly Spreadsheets</t>
  </si>
  <si>
    <t xml:space="preserve">     Pregnant Women </t>
  </si>
  <si>
    <t xml:space="preserve">     Postpartum Women </t>
  </si>
  <si>
    <t xml:space="preserve">     Total Women </t>
  </si>
  <si>
    <t xml:space="preserve">     Children </t>
  </si>
  <si>
    <t xml:space="preserve">     Total Participants </t>
  </si>
  <si>
    <t xml:space="preserve">     Average food cost per person</t>
  </si>
  <si>
    <t xml:space="preserve">     Food Costs </t>
  </si>
  <si>
    <t xml:space="preserve">     Nutrition Services and Administration</t>
  </si>
  <si>
    <t>Cumulative Average</t>
  </si>
  <si>
    <t>Cumulative Cost</t>
  </si>
  <si>
    <t xml:space="preserve">     Rebates</t>
  </si>
  <si>
    <t xml:space="preserve">     Infants Fully Breastfed</t>
  </si>
  <si>
    <t xml:space="preserve">     Infants Partially Breastfed</t>
  </si>
  <si>
    <t xml:space="preserve">     Infants Fully Formula-fed</t>
  </si>
  <si>
    <t>WIC PROGRAM -- Infants Fully Breastfed</t>
  </si>
  <si>
    <t>WIC PROGRAM -- Infants Partially Breastfed</t>
  </si>
  <si>
    <t>WIC PROGRAM -- Infants Fully Formula-fed</t>
  </si>
  <si>
    <t>Sixteen spreadsheets are included in the following order:</t>
  </si>
  <si>
    <t>WIC PROGRAM -- Women  Fully Breastfeeding</t>
  </si>
  <si>
    <t>WIC PROGRAM -- Women Partially Breastfeeding</t>
  </si>
  <si>
    <t xml:space="preserve">     Women Fully Breastfeeding</t>
  </si>
  <si>
    <t xml:space="preserve">     Women Partially Breastfeeding</t>
  </si>
  <si>
    <t xml:space="preserve">     Total Breastfeeding Women (includes fully breastfeeding and partially breastfeeding) </t>
  </si>
  <si>
    <t xml:space="preserve">     Total Infants </t>
  </si>
  <si>
    <t>WIC PROGRAM -- REBATES RECEIVED</t>
  </si>
  <si>
    <t xml:space="preserve">This file contains monthly data for the selected fiscal year for each WIC State agency i.e. geographic state, </t>
  </si>
  <si>
    <t xml:space="preserve">Indian tribal organization, and territory.  </t>
  </si>
  <si>
    <t>FISCAL YEAR 2025</t>
  </si>
  <si>
    <t>Connecticut</t>
  </si>
  <si>
    <t>Maine</t>
  </si>
  <si>
    <t>Massachusetts</t>
  </si>
  <si>
    <t>New Hampshire</t>
  </si>
  <si>
    <t>New York</t>
  </si>
  <si>
    <t>Rhode Island</t>
  </si>
  <si>
    <t>Vermont</t>
  </si>
  <si>
    <t>Virgin Islands</t>
  </si>
  <si>
    <t>Pleasant Point, ME</t>
  </si>
  <si>
    <t>Northeast Region</t>
  </si>
  <si>
    <t>Delaware</t>
  </si>
  <si>
    <t>District of Columbia</t>
  </si>
  <si>
    <t>Maryland</t>
  </si>
  <si>
    <t>New Jersey</t>
  </si>
  <si>
    <t>Pennsylvania</t>
  </si>
  <si>
    <t>Puerto Rico</t>
  </si>
  <si>
    <t>Virginia</t>
  </si>
  <si>
    <t>West Virginia</t>
  </si>
  <si>
    <t>Mid-Atlantic Region</t>
  </si>
  <si>
    <t>Alabama</t>
  </si>
  <si>
    <t>Florida</t>
  </si>
  <si>
    <t>Georgia</t>
  </si>
  <si>
    <t>Kentucky</t>
  </si>
  <si>
    <t>Mississippi</t>
  </si>
  <si>
    <t>North Carolina</t>
  </si>
  <si>
    <t>South Carolina</t>
  </si>
  <si>
    <t>Tennessee</t>
  </si>
  <si>
    <t>Choctaw Indians, MS</t>
  </si>
  <si>
    <t>Eastern Cherokee, NC</t>
  </si>
  <si>
    <t>Southeast Region</t>
  </si>
  <si>
    <t>Illinois</t>
  </si>
  <si>
    <t>Indiana</t>
  </si>
  <si>
    <t>Iowa</t>
  </si>
  <si>
    <t>Michigan</t>
  </si>
  <si>
    <t>Minnesota</t>
  </si>
  <si>
    <t>Ohio</t>
  </si>
  <si>
    <t>Wisconsin</t>
  </si>
  <si>
    <t>Midwest Region</t>
  </si>
  <si>
    <t>Arizona</t>
  </si>
  <si>
    <t>Arkansas</t>
  </si>
  <si>
    <t>Louisiana</t>
  </si>
  <si>
    <t>New Mexico</t>
  </si>
  <si>
    <t>Oklahoma</t>
  </si>
  <si>
    <t>Texas</t>
  </si>
  <si>
    <t>Utah</t>
  </si>
  <si>
    <t>Inter-Tribal Council, AZ</t>
  </si>
  <si>
    <t>Navajo Nation, AZ</t>
  </si>
  <si>
    <t>Acoma, Canoncito &amp; Laguna, NM</t>
  </si>
  <si>
    <t>Eight Northern Pueblos, NM</t>
  </si>
  <si>
    <t>Five Sandoval Pueblos, NM</t>
  </si>
  <si>
    <t>Isleta Pueblo, NM</t>
  </si>
  <si>
    <t>San Felipe Pueblo, NM</t>
  </si>
  <si>
    <t>Santo Domingo Tribe, NM</t>
  </si>
  <si>
    <t>Zuni Pueblo, NM</t>
  </si>
  <si>
    <t>Cherokee Nation, OK</t>
  </si>
  <si>
    <t>Chickasaw Nation, OK</t>
  </si>
  <si>
    <t>Choctaw Nation, OK</t>
  </si>
  <si>
    <t>Citizen Potawatomi Nation, OK</t>
  </si>
  <si>
    <t>Inter-Tribal Council, OK</t>
  </si>
  <si>
    <t>Muscogee Creek Nation, OK</t>
  </si>
  <si>
    <t>Osage Tribal Council, OK</t>
  </si>
  <si>
    <t>Otoe-Missouria Tribe, OK</t>
  </si>
  <si>
    <t>Wichita, Caddo &amp; Delaware (WCD), OK</t>
  </si>
  <si>
    <t>Southwest Region</t>
  </si>
  <si>
    <t>Colorado</t>
  </si>
  <si>
    <t>Kansas</t>
  </si>
  <si>
    <t>Missouri</t>
  </si>
  <si>
    <t>Montana</t>
  </si>
  <si>
    <t>Nebraska</t>
  </si>
  <si>
    <t>North Dakota</t>
  </si>
  <si>
    <t>South Dakota</t>
  </si>
  <si>
    <t>Wyoming</t>
  </si>
  <si>
    <t>Ute Mountain Ute Tribe, CO</t>
  </si>
  <si>
    <t>Omaha Sioux, NE</t>
  </si>
  <si>
    <t>Santee Sioux, NE</t>
  </si>
  <si>
    <t>Winnebago Tribe, NE</t>
  </si>
  <si>
    <t>Standing Rock Sioux Tribe, ND</t>
  </si>
  <si>
    <t>Three Affiliated Tribes, ND</t>
  </si>
  <si>
    <t>Cheyenne River Sioux, SD</t>
  </si>
  <si>
    <t>Rosebud Sioux, SD</t>
  </si>
  <si>
    <t>Northern Arapahoe, WY</t>
  </si>
  <si>
    <t>Shoshone Tribe, WY</t>
  </si>
  <si>
    <t>Mountain Plains</t>
  </si>
  <si>
    <t>Alaska</t>
  </si>
  <si>
    <t>American Samoa</t>
  </si>
  <si>
    <t>California</t>
  </si>
  <si>
    <t>Guam</t>
  </si>
  <si>
    <t>Hawaii</t>
  </si>
  <si>
    <t>Idaho</t>
  </si>
  <si>
    <t>Nevada</t>
  </si>
  <si>
    <t>Oregon</t>
  </si>
  <si>
    <t>Washington</t>
  </si>
  <si>
    <t>Northern Marianas</t>
  </si>
  <si>
    <t>Inter-Tribal Council, NV</t>
  </si>
  <si>
    <t>Western Region</t>
  </si>
  <si>
    <t>TOTAL</t>
  </si>
  <si>
    <t>Cumulative Cost:
 October-October</t>
  </si>
  <si>
    <t>This file contains data for October through October of FY 2025.</t>
  </si>
  <si>
    <t>Data as of January 10,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</si>
</sst>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m\ yyyy"/>
    <numFmt numFmtId="165" formatCode="mmmm\ dd\,\ yyyy"/>
  </numFmts>
  <fonts count="11" x14ac:knownFonts="1">
    <font>
      <sz val="10"/>
      <name val="Arial"/>
    </font>
    <font>
      <sz val="8"/>
      <name val="Arial"/>
    </font>
    <font>
      <b/>
      <sz val="10"/>
      <name val="Arial"/>
    </font>
    <font>
      <b/>
      <sz val="9"/>
      <name val="Arial"/>
    </font>
    <font>
      <sz val="9"/>
      <name val="Arial"/>
    </font>
    <font>
      <b/>
      <u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</font>
    <font>
      <sz val="11"/>
      <name val="Aptos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65">
    <xf numFmtId="0" fontId="9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4" fontId="4" fillId="0" borderId="0" xfId="0" applyNumberFormat="1" applyFont="1"/>
    <xf numFmtId="0" fontId="3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/>
    </xf>
    <xf numFmtId="0" fontId="4" fillId="0" borderId="2" xfId="0" applyFont="1" applyBorder="1"/>
    <xf numFmtId="3" fontId="3" fillId="0" borderId="0" xfId="0" applyNumberFormat="1" applyFont="1" applyAlignment="1">
      <alignment horizontal="left"/>
    </xf>
    <xf numFmtId="0" fontId="2" fillId="0" borderId="0" xfId="0" applyFont="1"/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3" fontId="4" fillId="0" borderId="5" xfId="0" applyNumberFormat="1" applyFont="1" applyBorder="1" applyAlignment="1">
      <alignment horizontal="right"/>
    </xf>
    <xf numFmtId="0" fontId="6" fillId="0" borderId="6" xfId="0" applyFont="1" applyBorder="1" applyAlignment="1">
      <alignment horizontal="left" vertical="top"/>
    </xf>
    <xf numFmtId="3" fontId="6" fillId="0" borderId="7" xfId="0" applyNumberFormat="1" applyFont="1" applyBorder="1" applyAlignment="1">
      <alignment horizontal="right" vertical="top"/>
    </xf>
    <xf numFmtId="3" fontId="6" fillId="0" borderId="8" xfId="0" applyNumberFormat="1" applyFont="1" applyBorder="1" applyAlignment="1">
      <alignment horizontal="right" vertical="top"/>
    </xf>
    <xf numFmtId="0" fontId="6" fillId="0" borderId="0" xfId="0" applyFont="1" applyAlignment="1">
      <alignment vertical="top"/>
    </xf>
    <xf numFmtId="164" fontId="3" fillId="0" borderId="4" xfId="0" applyNumberFormat="1" applyFont="1" applyBorder="1" applyAlignment="1">
      <alignment horizontal="right" vertical="center"/>
    </xf>
    <xf numFmtId="165" fontId="4" fillId="0" borderId="0" xfId="0" applyNumberFormat="1" applyFont="1"/>
    <xf numFmtId="0" fontId="3" fillId="0" borderId="9" xfId="0" applyFont="1" applyBorder="1" applyAlignment="1">
      <alignment horizontal="right" vertical="center" wrapText="1"/>
    </xf>
    <xf numFmtId="3" fontId="7" fillId="0" borderId="10" xfId="0" applyNumberFormat="1" applyFont="1" applyBorder="1" applyAlignment="1">
      <alignment horizontal="left" vertical="top"/>
    </xf>
    <xf numFmtId="3" fontId="7" fillId="0" borderId="11" xfId="0" applyNumberFormat="1" applyFont="1" applyBorder="1" applyAlignment="1">
      <alignment horizontal="right" vertical="top"/>
    </xf>
    <xf numFmtId="0" fontId="7" fillId="0" borderId="0" xfId="0" applyFont="1" applyAlignment="1">
      <alignment vertical="top"/>
    </xf>
    <xf numFmtId="0" fontId="7" fillId="0" borderId="0" xfId="0" applyFont="1"/>
    <xf numFmtId="0" fontId="8" fillId="0" borderId="0" xfId="0" applyFont="1"/>
    <xf numFmtId="3" fontId="2" fillId="0" borderId="10" xfId="0" applyNumberFormat="1" applyFont="1" applyBorder="1" applyAlignment="1">
      <alignment horizontal="left" vertical="top"/>
    </xf>
    <xf numFmtId="3" fontId="2" fillId="0" borderId="11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4" fontId="3" fillId="0" borderId="0" xfId="0" applyNumberFormat="1" applyFont="1" applyAlignment="1">
      <alignment horizontal="center"/>
    </xf>
    <xf numFmtId="4" fontId="3" fillId="0" borderId="4" xfId="0" applyNumberFormat="1" applyFont="1" applyBorder="1" applyAlignment="1">
      <alignment horizontal="right" vertical="center" wrapText="1"/>
    </xf>
    <xf numFmtId="4" fontId="4" fillId="0" borderId="5" xfId="0" applyNumberFormat="1" applyFont="1" applyBorder="1" applyAlignment="1">
      <alignment horizontal="right"/>
    </xf>
    <xf numFmtId="4" fontId="4" fillId="0" borderId="0" xfId="0" applyNumberFormat="1" applyFont="1" applyAlignment="1">
      <alignment horizontal="right"/>
    </xf>
    <xf numFmtId="4" fontId="6" fillId="0" borderId="8" xfId="0" applyNumberFormat="1" applyFont="1" applyBorder="1" applyAlignment="1">
      <alignment horizontal="right" vertical="top"/>
    </xf>
    <xf numFmtId="4" fontId="6" fillId="0" borderId="7" xfId="0" applyNumberFormat="1" applyFont="1" applyBorder="1" applyAlignment="1">
      <alignment horizontal="right" vertical="top"/>
    </xf>
    <xf numFmtId="4" fontId="2" fillId="0" borderId="11" xfId="0" applyNumberFormat="1" applyFont="1" applyBorder="1" applyAlignment="1">
      <alignment horizontal="right" vertical="top"/>
    </xf>
    <xf numFmtId="4" fontId="9" fillId="0" borderId="0" xfId="0" applyNumberFormat="1" applyFont="1"/>
    <xf numFmtId="0" fontId="9" fillId="0" borderId="0" xfId="0" applyFont="1" applyAlignment="1">
      <alignment horizontal="left"/>
    </xf>
    <xf numFmtId="4" fontId="3" fillId="0" borderId="8" xfId="0" applyNumberFormat="1" applyFont="1" applyBorder="1" applyAlignment="1">
      <alignment horizontal="right" vertical="top"/>
    </xf>
    <xf numFmtId="0" fontId="2" fillId="2" borderId="0" xfId="0" applyFont="1" applyFill="1"/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3" fillId="2" borderId="0" xfId="0" applyFont="1" applyFill="1"/>
    <xf numFmtId="0" fontId="3" fillId="2" borderId="1" xfId="0" applyFont="1" applyFill="1" applyBorder="1" applyAlignment="1">
      <alignment horizontal="left" vertical="center" wrapText="1"/>
    </xf>
    <xf numFmtId="164" fontId="3" fillId="2" borderId="4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right" vertical="center" wrapText="1"/>
    </xf>
    <xf numFmtId="0" fontId="4" fillId="2" borderId="2" xfId="0" applyFont="1" applyFill="1" applyBorder="1" applyAlignment="1">
      <alignment horizontal="left"/>
    </xf>
    <xf numFmtId="3" fontId="4" fillId="2" borderId="5" xfId="0" applyNumberFormat="1" applyFont="1" applyFill="1" applyBorder="1" applyAlignment="1">
      <alignment horizontal="right"/>
    </xf>
    <xf numFmtId="0" fontId="6" fillId="2" borderId="6" xfId="0" applyFont="1" applyFill="1" applyBorder="1" applyAlignment="1">
      <alignment horizontal="left" vertical="top"/>
    </xf>
    <xf numFmtId="3" fontId="6" fillId="2" borderId="8" xfId="0" applyNumberFormat="1" applyFont="1" applyFill="1" applyBorder="1" applyAlignment="1">
      <alignment horizontal="right" vertical="top"/>
    </xf>
    <xf numFmtId="0" fontId="6" fillId="2" borderId="0" xfId="0" applyFont="1" applyFill="1" applyAlignment="1">
      <alignment vertical="top"/>
    </xf>
    <xf numFmtId="3" fontId="4" fillId="2" borderId="0" xfId="0" applyNumberFormat="1" applyFont="1" applyFill="1" applyAlignment="1">
      <alignment horizontal="right"/>
    </xf>
    <xf numFmtId="3" fontId="6" fillId="2" borderId="7" xfId="0" applyNumberFormat="1" applyFont="1" applyFill="1" applyBorder="1" applyAlignment="1">
      <alignment horizontal="right" vertical="top"/>
    </xf>
    <xf numFmtId="0" fontId="4" fillId="2" borderId="2" xfId="0" applyFont="1" applyFill="1" applyBorder="1"/>
    <xf numFmtId="3" fontId="2" fillId="2" borderId="10" xfId="0" applyNumberFormat="1" applyFont="1" applyFill="1" applyBorder="1" applyAlignment="1">
      <alignment horizontal="left" vertical="top"/>
    </xf>
    <xf numFmtId="3" fontId="2" fillId="2" borderId="11" xfId="0" applyNumberFormat="1" applyFont="1" applyFill="1" applyBorder="1" applyAlignment="1">
      <alignment horizontal="right" vertical="top"/>
    </xf>
    <xf numFmtId="0" fontId="2" fillId="2" borderId="0" xfId="0" applyFont="1" applyFill="1" applyAlignment="1">
      <alignment vertical="top"/>
    </xf>
    <xf numFmtId="3" fontId="3" fillId="2" borderId="0" xfId="0" applyNumberFormat="1" applyFont="1" applyFill="1" applyAlignment="1">
      <alignment horizontal="left"/>
    </xf>
    <xf numFmtId="0" fontId="9" fillId="2" borderId="0" xfId="0" applyFont="1" applyFill="1"/>
    <xf numFmtId="0" fontId="4" fillId="0" borderId="12" xfId="0" applyFont="1" applyBorder="1"/>
    <xf numFmtId="3" fontId="3" fillId="0" borderId="8" xfId="0" applyNumberFormat="1" applyFont="1" applyBorder="1" applyAlignment="1">
      <alignment horizontal="right" vertical="top"/>
    </xf>
    <xf numFmtId="4" fontId="2" fillId="0" borderId="4" xfId="0" applyNumberFormat="1" applyFont="1" applyBorder="1" applyAlignment="1">
      <alignment horizontal="right" vertical="top"/>
    </xf>
    <xf numFmtId="0" fontId="10" fillId="0" borderId="0" xfId="0" applyFont="1" applyAlignment="1">
      <alignment vertical="center"/>
    </xf>
    <xf numFmtId="0" fontId="10" fillId="0" borderId="0" xfId="0" applyFont="1"/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H26"/>
  <sheetViews>
    <sheetView showGridLines="0" tabSelected="1" zoomScaleNormal="100" workbookViewId="0">
      <selection activeCell="I8" sqref="I8"/>
    </sheetView>
  </sheetViews>
  <sheetFormatPr defaultRowHeight="12.5" x14ac:dyDescent="0.25"/>
  <sheetData>
    <row r="1" spans="1:8" ht="13" x14ac:dyDescent="0.3">
      <c r="A1" s="64" t="s">
        <v>13</v>
      </c>
      <c r="B1" s="64"/>
      <c r="C1" s="64"/>
      <c r="D1" s="64"/>
      <c r="E1" s="64"/>
      <c r="F1" s="64"/>
      <c r="G1" s="64"/>
      <c r="H1" s="64"/>
    </row>
    <row r="3" spans="1:8" ht="14.5" x14ac:dyDescent="0.25">
      <c r="A3" s="62" t="s">
        <v>39</v>
      </c>
    </row>
    <row r="4" spans="1:8" ht="14.5" x14ac:dyDescent="0.35">
      <c r="A4" s="63" t="s">
        <v>40</v>
      </c>
    </row>
    <row r="7" spans="1:8" x14ac:dyDescent="0.25">
      <c r="A7" t="s">
        <v>31</v>
      </c>
    </row>
    <row r="8" spans="1:8" x14ac:dyDescent="0.25">
      <c r="A8" t="s">
        <v>14</v>
      </c>
    </row>
    <row r="9" spans="1:8" x14ac:dyDescent="0.25">
      <c r="A9" t="s">
        <v>34</v>
      </c>
    </row>
    <row r="10" spans="1:8" x14ac:dyDescent="0.25">
      <c r="A10" t="s">
        <v>35</v>
      </c>
    </row>
    <row r="11" spans="1:8" x14ac:dyDescent="0.25">
      <c r="A11" t="s">
        <v>36</v>
      </c>
    </row>
    <row r="12" spans="1:8" x14ac:dyDescent="0.25">
      <c r="A12" t="s">
        <v>15</v>
      </c>
    </row>
    <row r="13" spans="1:8" x14ac:dyDescent="0.25">
      <c r="A13" t="s">
        <v>16</v>
      </c>
    </row>
    <row r="14" spans="1:8" x14ac:dyDescent="0.25">
      <c r="A14" t="s">
        <v>25</v>
      </c>
    </row>
    <row r="15" spans="1:8" x14ac:dyDescent="0.25">
      <c r="A15" t="s">
        <v>26</v>
      </c>
    </row>
    <row r="16" spans="1:8" x14ac:dyDescent="0.25">
      <c r="A16" t="s">
        <v>27</v>
      </c>
    </row>
    <row r="17" spans="1:1" x14ac:dyDescent="0.25">
      <c r="A17" s="37" t="s">
        <v>37</v>
      </c>
    </row>
    <row r="18" spans="1:1" x14ac:dyDescent="0.25">
      <c r="A18" t="s">
        <v>17</v>
      </c>
    </row>
    <row r="19" spans="1:1" x14ac:dyDescent="0.25">
      <c r="A19" t="s">
        <v>18</v>
      </c>
    </row>
    <row r="20" spans="1:1" x14ac:dyDescent="0.25">
      <c r="A20" t="s">
        <v>19</v>
      </c>
    </row>
    <row r="21" spans="1:1" x14ac:dyDescent="0.25">
      <c r="A21" t="s">
        <v>20</v>
      </c>
    </row>
    <row r="22" spans="1:1" x14ac:dyDescent="0.25">
      <c r="A22" t="s">
        <v>24</v>
      </c>
    </row>
    <row r="23" spans="1:1" x14ac:dyDescent="0.25">
      <c r="A23" t="s">
        <v>21</v>
      </c>
    </row>
    <row r="25" spans="1:1" x14ac:dyDescent="0.25">
      <c r="A25" t="s">
        <v>139</v>
      </c>
    </row>
    <row r="26" spans="1:1" x14ac:dyDescent="0.25">
      <c r="A26" t="s">
        <v>140</v>
      </c>
    </row>
  </sheetData>
  <mergeCells count="1">
    <mergeCell ref="A1:H1"/>
  </mergeCells>
  <phoneticPr fontId="1" type="noConversion"/>
  <pageMargins left="0.5" right="0.5" top="0.5" bottom="0.5" header="0.5" footer="0.3"/>
  <pageSetup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104"/>
  <sheetViews>
    <sheetView workbookViewId="0"/>
  </sheetViews>
  <sheetFormatPr defaultColWidth="9.08984375" defaultRowHeight="11.5" x14ac:dyDescent="0.25"/>
  <cols>
    <col min="1" max="1" width="34.6328125" style="41" customWidth="1"/>
    <col min="2" max="2" width="11.6328125" style="41" customWidth="1"/>
    <col min="3" max="3" width="13.6328125" style="41" customWidth="1"/>
    <col min="4" max="16384" width="9.08984375" style="41"/>
  </cols>
  <sheetData>
    <row r="1" spans="1:3" ht="12" customHeight="1" x14ac:dyDescent="0.3">
      <c r="A1" s="39" t="s">
        <v>30</v>
      </c>
      <c r="B1" s="40"/>
    </row>
    <row r="2" spans="1:3" ht="12" customHeight="1" x14ac:dyDescent="0.3">
      <c r="A2" s="39" t="str">
        <f>'Pregnant Women Participating'!A2</f>
        <v>FISCAL YEAR 2025</v>
      </c>
      <c r="B2" s="40"/>
    </row>
    <row r="3" spans="1:3" ht="12" customHeight="1" x14ac:dyDescent="0.25">
      <c r="A3" s="42" t="str">
        <f>'Pregnant Women Participating'!A3</f>
        <v>Data as of January 10, 2025</v>
      </c>
      <c r="B3" s="40"/>
    </row>
    <row r="4" spans="1:3" ht="12" customHeight="1" x14ac:dyDescent="0.25">
      <c r="A4" s="40"/>
      <c r="B4" s="40"/>
    </row>
    <row r="5" spans="1:3" ht="24" customHeight="1" x14ac:dyDescent="0.25">
      <c r="A5" s="43" t="s">
        <v>0</v>
      </c>
      <c r="B5" s="44">
        <f>DATE(RIGHT(A2,4)-1,10,1)</f>
        <v>45566</v>
      </c>
      <c r="C5" s="45" t="s">
        <v>12</v>
      </c>
    </row>
    <row r="6" spans="1:3" ht="12" customHeight="1" x14ac:dyDescent="0.25">
      <c r="A6" s="46" t="str">
        <f>'Pregnant Women Participating'!A6</f>
        <v>Connecticut</v>
      </c>
      <c r="B6" s="47">
        <v>6072</v>
      </c>
      <c r="C6" s="47">
        <f t="shared" ref="C6:C101" si="0">IF(SUM(B6,B6)&gt;0,AVERAGE(B6,B6),"0")</f>
        <v>6072</v>
      </c>
    </row>
    <row r="7" spans="1:3" ht="12" customHeight="1" x14ac:dyDescent="0.25">
      <c r="A7" s="46" t="str">
        <f>'Pregnant Women Participating'!A7</f>
        <v>Maine</v>
      </c>
      <c r="B7" s="47">
        <v>1979</v>
      </c>
      <c r="C7" s="47">
        <f t="shared" si="0"/>
        <v>1979</v>
      </c>
    </row>
    <row r="8" spans="1:3" ht="12" customHeight="1" x14ac:dyDescent="0.25">
      <c r="A8" s="46" t="str">
        <f>'Pregnant Women Participating'!A8</f>
        <v>Massachusetts</v>
      </c>
      <c r="B8" s="47">
        <v>12969</v>
      </c>
      <c r="C8" s="47">
        <f t="shared" si="0"/>
        <v>12969</v>
      </c>
    </row>
    <row r="9" spans="1:3" ht="12" customHeight="1" x14ac:dyDescent="0.25">
      <c r="A9" s="46" t="str">
        <f>'Pregnant Women Participating'!A9</f>
        <v>New Hampshire</v>
      </c>
      <c r="B9" s="47">
        <v>1257</v>
      </c>
      <c r="C9" s="47">
        <f t="shared" si="0"/>
        <v>1257</v>
      </c>
    </row>
    <row r="10" spans="1:3" ht="12" customHeight="1" x14ac:dyDescent="0.25">
      <c r="A10" s="46" t="str">
        <f>'Pregnant Women Participating'!A10</f>
        <v>New York</v>
      </c>
      <c r="B10" s="47">
        <v>38394</v>
      </c>
      <c r="C10" s="47">
        <f t="shared" si="0"/>
        <v>38394</v>
      </c>
    </row>
    <row r="11" spans="1:3" ht="12" customHeight="1" x14ac:dyDescent="0.25">
      <c r="A11" s="46" t="str">
        <f>'Pregnant Women Participating'!A11</f>
        <v>Rhode Island</v>
      </c>
      <c r="B11" s="47">
        <v>2481</v>
      </c>
      <c r="C11" s="47">
        <f t="shared" si="0"/>
        <v>2481</v>
      </c>
    </row>
    <row r="12" spans="1:3" ht="12" customHeight="1" x14ac:dyDescent="0.25">
      <c r="A12" s="46" t="str">
        <f>'Pregnant Women Participating'!A12</f>
        <v>Vermont</v>
      </c>
      <c r="B12" s="47">
        <v>832</v>
      </c>
      <c r="C12" s="47">
        <f t="shared" si="0"/>
        <v>832</v>
      </c>
    </row>
    <row r="13" spans="1:3" ht="12" customHeight="1" x14ac:dyDescent="0.25">
      <c r="A13" s="46" t="str">
        <f>'Pregnant Women Participating'!A13</f>
        <v>Virgin Islands</v>
      </c>
      <c r="B13" s="47">
        <v>186</v>
      </c>
      <c r="C13" s="47">
        <f t="shared" si="0"/>
        <v>186</v>
      </c>
    </row>
    <row r="14" spans="1:3" ht="12" customHeight="1" x14ac:dyDescent="0.25">
      <c r="A14" s="46" t="str">
        <f>'Pregnant Women Participating'!A14</f>
        <v>Pleasant Point, ME</v>
      </c>
      <c r="B14" s="47">
        <v>7</v>
      </c>
      <c r="C14" s="47">
        <f t="shared" si="0"/>
        <v>7</v>
      </c>
    </row>
    <row r="15" spans="1:3" s="50" customFormat="1" ht="24.75" customHeight="1" x14ac:dyDescent="0.25">
      <c r="A15" s="48" t="str">
        <f>'Pregnant Women Participating'!A15</f>
        <v>Northeast Region</v>
      </c>
      <c r="B15" s="49">
        <v>64177</v>
      </c>
      <c r="C15" s="49">
        <f t="shared" si="0"/>
        <v>64177</v>
      </c>
    </row>
    <row r="16" spans="1:3" ht="12" customHeight="1" x14ac:dyDescent="0.25">
      <c r="A16" s="46" t="str">
        <f>'Pregnant Women Participating'!A16</f>
        <v>Delaware</v>
      </c>
      <c r="B16" s="51">
        <v>2831</v>
      </c>
      <c r="C16" s="47">
        <f t="shared" si="0"/>
        <v>2831</v>
      </c>
    </row>
    <row r="17" spans="1:3" ht="12" customHeight="1" x14ac:dyDescent="0.25">
      <c r="A17" s="46" t="str">
        <f>'Pregnant Women Participating'!A17</f>
        <v>District of Columbia</v>
      </c>
      <c r="B17" s="51">
        <v>1567</v>
      </c>
      <c r="C17" s="47">
        <f t="shared" si="0"/>
        <v>1567</v>
      </c>
    </row>
    <row r="18" spans="1:3" ht="12" customHeight="1" x14ac:dyDescent="0.25">
      <c r="A18" s="46" t="str">
        <f>'Pregnant Women Participating'!A18</f>
        <v>Maryland</v>
      </c>
      <c r="B18" s="51">
        <v>13708</v>
      </c>
      <c r="C18" s="47">
        <f t="shared" si="0"/>
        <v>13708</v>
      </c>
    </row>
    <row r="19" spans="1:3" ht="12" customHeight="1" x14ac:dyDescent="0.25">
      <c r="A19" s="46" t="str">
        <f>'Pregnant Women Participating'!A19</f>
        <v>New Jersey</v>
      </c>
      <c r="B19" s="51">
        <v>15723</v>
      </c>
      <c r="C19" s="47">
        <f t="shared" si="0"/>
        <v>15723</v>
      </c>
    </row>
    <row r="20" spans="1:3" ht="12" customHeight="1" x14ac:dyDescent="0.25">
      <c r="A20" s="46" t="str">
        <f>'Pregnant Women Participating'!A20</f>
        <v>Pennsylvania</v>
      </c>
      <c r="B20" s="51">
        <v>30273</v>
      </c>
      <c r="C20" s="47">
        <f t="shared" si="0"/>
        <v>30273</v>
      </c>
    </row>
    <row r="21" spans="1:3" ht="12" customHeight="1" x14ac:dyDescent="0.25">
      <c r="A21" s="46" t="str">
        <f>'Pregnant Women Participating'!A21</f>
        <v>Puerto Rico</v>
      </c>
      <c r="B21" s="51">
        <v>9212</v>
      </c>
      <c r="C21" s="47">
        <f t="shared" si="0"/>
        <v>9212</v>
      </c>
    </row>
    <row r="22" spans="1:3" ht="12" customHeight="1" x14ac:dyDescent="0.25">
      <c r="A22" s="46" t="str">
        <f>'Pregnant Women Participating'!A22</f>
        <v>Virginia</v>
      </c>
      <c r="B22" s="51">
        <v>17443</v>
      </c>
      <c r="C22" s="47">
        <f t="shared" si="0"/>
        <v>17443</v>
      </c>
    </row>
    <row r="23" spans="1:3" ht="12" customHeight="1" x14ac:dyDescent="0.25">
      <c r="A23" s="46" t="str">
        <f>'Pregnant Women Participating'!A23</f>
        <v>West Virginia</v>
      </c>
      <c r="B23" s="51">
        <v>6245</v>
      </c>
      <c r="C23" s="47">
        <f t="shared" si="0"/>
        <v>6245</v>
      </c>
    </row>
    <row r="24" spans="1:3" s="50" customFormat="1" ht="24.75" customHeight="1" x14ac:dyDescent="0.25">
      <c r="A24" s="48" t="str">
        <f>'Pregnant Women Participating'!A24</f>
        <v>Mid-Atlantic Region</v>
      </c>
      <c r="B24" s="52">
        <v>97002</v>
      </c>
      <c r="C24" s="49">
        <f t="shared" si="0"/>
        <v>97002</v>
      </c>
    </row>
    <row r="25" spans="1:3" ht="12" customHeight="1" x14ac:dyDescent="0.25">
      <c r="A25" s="46" t="str">
        <f>'Pregnant Women Participating'!A25</f>
        <v>Alabama</v>
      </c>
      <c r="B25" s="51">
        <v>23056</v>
      </c>
      <c r="C25" s="47">
        <f t="shared" si="0"/>
        <v>23056</v>
      </c>
    </row>
    <row r="26" spans="1:3" ht="12" customHeight="1" x14ac:dyDescent="0.25">
      <c r="A26" s="46" t="str">
        <f>'Pregnant Women Participating'!A26</f>
        <v>Florida</v>
      </c>
      <c r="B26" s="51">
        <v>49040</v>
      </c>
      <c r="C26" s="47">
        <f t="shared" si="0"/>
        <v>49040</v>
      </c>
    </row>
    <row r="27" spans="1:3" ht="12" customHeight="1" x14ac:dyDescent="0.25">
      <c r="A27" s="46" t="str">
        <f>'Pregnant Women Participating'!A27</f>
        <v>Georgia</v>
      </c>
      <c r="B27" s="51">
        <v>37893</v>
      </c>
      <c r="C27" s="47">
        <f t="shared" si="0"/>
        <v>37893</v>
      </c>
    </row>
    <row r="28" spans="1:3" ht="12" customHeight="1" x14ac:dyDescent="0.25">
      <c r="A28" s="46" t="str">
        <f>'Pregnant Women Participating'!A28</f>
        <v>Kentucky</v>
      </c>
      <c r="B28" s="51">
        <v>17799</v>
      </c>
      <c r="C28" s="47">
        <f t="shared" si="0"/>
        <v>17799</v>
      </c>
    </row>
    <row r="29" spans="1:3" ht="12" customHeight="1" x14ac:dyDescent="0.25">
      <c r="A29" s="46" t="str">
        <f>'Pregnant Women Participating'!A29</f>
        <v>Mississippi</v>
      </c>
      <c r="B29" s="51">
        <v>14168</v>
      </c>
      <c r="C29" s="47">
        <f t="shared" si="0"/>
        <v>14168</v>
      </c>
    </row>
    <row r="30" spans="1:3" ht="12" customHeight="1" x14ac:dyDescent="0.25">
      <c r="A30" s="46" t="str">
        <f>'Pregnant Women Participating'!A30</f>
        <v>North Carolina</v>
      </c>
      <c r="B30" s="51">
        <v>34506</v>
      </c>
      <c r="C30" s="47">
        <f t="shared" si="0"/>
        <v>34506</v>
      </c>
    </row>
    <row r="31" spans="1:3" ht="12" customHeight="1" x14ac:dyDescent="0.25">
      <c r="A31" s="46" t="str">
        <f>'Pregnant Women Participating'!A31</f>
        <v>South Carolina</v>
      </c>
      <c r="B31" s="51">
        <v>16603</v>
      </c>
      <c r="C31" s="47">
        <f t="shared" si="0"/>
        <v>16603</v>
      </c>
    </row>
    <row r="32" spans="1:3" ht="12" customHeight="1" x14ac:dyDescent="0.25">
      <c r="A32" s="46" t="str">
        <f>'Pregnant Women Participating'!A32</f>
        <v>Tennessee</v>
      </c>
      <c r="B32" s="51">
        <v>21662</v>
      </c>
      <c r="C32" s="47">
        <f t="shared" si="0"/>
        <v>21662</v>
      </c>
    </row>
    <row r="33" spans="1:3" ht="12" customHeight="1" x14ac:dyDescent="0.25">
      <c r="A33" s="46" t="str">
        <f>'Pregnant Women Participating'!A33</f>
        <v>Choctaw Indians, MS</v>
      </c>
      <c r="B33" s="51">
        <v>128</v>
      </c>
      <c r="C33" s="47">
        <f t="shared" si="0"/>
        <v>128</v>
      </c>
    </row>
    <row r="34" spans="1:3" ht="12" customHeight="1" x14ac:dyDescent="0.25">
      <c r="A34" s="46" t="str">
        <f>'Pregnant Women Participating'!A34</f>
        <v>Eastern Cherokee, NC</v>
      </c>
      <c r="B34" s="51">
        <v>49</v>
      </c>
      <c r="C34" s="47">
        <f t="shared" si="0"/>
        <v>49</v>
      </c>
    </row>
    <row r="35" spans="1:3" s="50" customFormat="1" ht="24.75" customHeight="1" x14ac:dyDescent="0.25">
      <c r="A35" s="48" t="str">
        <f>'Pregnant Women Participating'!A35</f>
        <v>Southeast Region</v>
      </c>
      <c r="B35" s="52">
        <v>214904</v>
      </c>
      <c r="C35" s="49">
        <f t="shared" si="0"/>
        <v>214904</v>
      </c>
    </row>
    <row r="36" spans="1:3" ht="12" customHeight="1" x14ac:dyDescent="0.25">
      <c r="A36" s="46" t="str">
        <f>'Pregnant Women Participating'!A36</f>
        <v>Illinois</v>
      </c>
      <c r="B36" s="51">
        <v>26846</v>
      </c>
      <c r="C36" s="47">
        <f t="shared" si="0"/>
        <v>26846</v>
      </c>
    </row>
    <row r="37" spans="1:3" ht="12" customHeight="1" x14ac:dyDescent="0.25">
      <c r="A37" s="46" t="str">
        <f>'Pregnant Women Participating'!A37</f>
        <v>Indiana</v>
      </c>
      <c r="B37" s="51">
        <v>20993</v>
      </c>
      <c r="C37" s="47">
        <f t="shared" si="0"/>
        <v>20993</v>
      </c>
    </row>
    <row r="38" spans="1:3" ht="12" customHeight="1" x14ac:dyDescent="0.25">
      <c r="A38" s="46" t="str">
        <f>'Pregnant Women Participating'!A38</f>
        <v>Iowa</v>
      </c>
      <c r="B38" s="51">
        <v>9253</v>
      </c>
      <c r="C38" s="47">
        <f t="shared" si="0"/>
        <v>9253</v>
      </c>
    </row>
    <row r="39" spans="1:3" ht="12" customHeight="1" x14ac:dyDescent="0.25">
      <c r="A39" s="46" t="str">
        <f>'Pregnant Women Participating'!A39</f>
        <v>Michigan</v>
      </c>
      <c r="B39" s="51">
        <v>28615</v>
      </c>
      <c r="C39" s="47">
        <f t="shared" si="0"/>
        <v>28615</v>
      </c>
    </row>
    <row r="40" spans="1:3" ht="12" customHeight="1" x14ac:dyDescent="0.25">
      <c r="A40" s="46" t="str">
        <f>'Pregnant Women Participating'!A40</f>
        <v>Minnesota</v>
      </c>
      <c r="B40" s="51">
        <v>10952</v>
      </c>
      <c r="C40" s="47">
        <f t="shared" si="0"/>
        <v>10952</v>
      </c>
    </row>
    <row r="41" spans="1:3" ht="12" customHeight="1" x14ac:dyDescent="0.25">
      <c r="A41" s="46" t="str">
        <f>'Pregnant Women Participating'!A41</f>
        <v>Ohio</v>
      </c>
      <c r="B41" s="51">
        <v>35339</v>
      </c>
      <c r="C41" s="47">
        <f t="shared" si="0"/>
        <v>35339</v>
      </c>
    </row>
    <row r="42" spans="1:3" ht="12" customHeight="1" x14ac:dyDescent="0.25">
      <c r="A42" s="46" t="str">
        <f>'Pregnant Women Participating'!A42</f>
        <v>Wisconsin</v>
      </c>
      <c r="B42" s="51">
        <v>12755</v>
      </c>
      <c r="C42" s="47">
        <f t="shared" si="0"/>
        <v>12755</v>
      </c>
    </row>
    <row r="43" spans="1:3" s="50" customFormat="1" ht="24.75" customHeight="1" x14ac:dyDescent="0.25">
      <c r="A43" s="48" t="str">
        <f>'Pregnant Women Participating'!A43</f>
        <v>Midwest Region</v>
      </c>
      <c r="B43" s="52">
        <v>144753</v>
      </c>
      <c r="C43" s="49">
        <f t="shared" si="0"/>
        <v>144753</v>
      </c>
    </row>
    <row r="44" spans="1:3" ht="12" customHeight="1" x14ac:dyDescent="0.25">
      <c r="A44" s="46" t="str">
        <f>'Pregnant Women Participating'!A44</f>
        <v>Arizona</v>
      </c>
      <c r="B44" s="51">
        <v>19709</v>
      </c>
      <c r="C44" s="47">
        <f t="shared" si="0"/>
        <v>19709</v>
      </c>
    </row>
    <row r="45" spans="1:3" ht="12" customHeight="1" x14ac:dyDescent="0.25">
      <c r="A45" s="46" t="str">
        <f>'Pregnant Women Participating'!A45</f>
        <v>Arkansas</v>
      </c>
      <c r="B45" s="51">
        <v>12675</v>
      </c>
      <c r="C45" s="47">
        <f t="shared" si="0"/>
        <v>12675</v>
      </c>
    </row>
    <row r="46" spans="1:3" ht="12" customHeight="1" x14ac:dyDescent="0.25">
      <c r="A46" s="46" t="str">
        <f>'Pregnant Women Participating'!A46</f>
        <v>Louisiana</v>
      </c>
      <c r="B46" s="51">
        <v>21781</v>
      </c>
      <c r="C46" s="47">
        <f t="shared" si="0"/>
        <v>21781</v>
      </c>
    </row>
    <row r="47" spans="1:3" ht="12" customHeight="1" x14ac:dyDescent="0.25">
      <c r="A47" s="46" t="str">
        <f>'Pregnant Women Participating'!A47</f>
        <v>New Mexico</v>
      </c>
      <c r="B47" s="51">
        <v>5487</v>
      </c>
      <c r="C47" s="47">
        <f t="shared" si="0"/>
        <v>5487</v>
      </c>
    </row>
    <row r="48" spans="1:3" ht="12" customHeight="1" x14ac:dyDescent="0.25">
      <c r="A48" s="46" t="str">
        <f>'Pregnant Women Participating'!A48</f>
        <v>Oklahoma</v>
      </c>
      <c r="B48" s="51">
        <v>15109</v>
      </c>
      <c r="C48" s="47">
        <f t="shared" si="0"/>
        <v>15109</v>
      </c>
    </row>
    <row r="49" spans="1:3" ht="12" customHeight="1" x14ac:dyDescent="0.25">
      <c r="A49" s="46" t="str">
        <f>'Pregnant Women Participating'!A49</f>
        <v>Texas</v>
      </c>
      <c r="B49" s="51">
        <v>77076</v>
      </c>
      <c r="C49" s="47">
        <f t="shared" si="0"/>
        <v>77076</v>
      </c>
    </row>
    <row r="50" spans="1:3" ht="12" customHeight="1" x14ac:dyDescent="0.25">
      <c r="A50" s="46" t="str">
        <f>'Pregnant Women Participating'!A50</f>
        <v>Utah</v>
      </c>
      <c r="B50" s="51">
        <v>5545</v>
      </c>
      <c r="C50" s="47">
        <f t="shared" si="0"/>
        <v>5545</v>
      </c>
    </row>
    <row r="51" spans="1:3" ht="12" customHeight="1" x14ac:dyDescent="0.25">
      <c r="A51" s="46" t="str">
        <f>'Pregnant Women Participating'!A51</f>
        <v>Inter-Tribal Council, AZ</v>
      </c>
      <c r="B51" s="51">
        <v>886</v>
      </c>
      <c r="C51" s="47">
        <f t="shared" si="0"/>
        <v>886</v>
      </c>
    </row>
    <row r="52" spans="1:3" ht="12" customHeight="1" x14ac:dyDescent="0.25">
      <c r="A52" s="46" t="str">
        <f>'Pregnant Women Participating'!A52</f>
        <v>Navajo Nation, AZ</v>
      </c>
      <c r="B52" s="51">
        <v>441</v>
      </c>
      <c r="C52" s="47">
        <f t="shared" si="0"/>
        <v>441</v>
      </c>
    </row>
    <row r="53" spans="1:3" ht="12" customHeight="1" x14ac:dyDescent="0.25">
      <c r="A53" s="46" t="str">
        <f>'Pregnant Women Participating'!A53</f>
        <v>Acoma, Canoncito &amp; Laguna, NM</v>
      </c>
      <c r="B53" s="51">
        <v>27</v>
      </c>
      <c r="C53" s="47">
        <f t="shared" si="0"/>
        <v>27</v>
      </c>
    </row>
    <row r="54" spans="1:3" ht="12" customHeight="1" x14ac:dyDescent="0.25">
      <c r="A54" s="46" t="str">
        <f>'Pregnant Women Participating'!A54</f>
        <v>Eight Northern Pueblos, NM</v>
      </c>
      <c r="B54" s="51">
        <v>37</v>
      </c>
      <c r="C54" s="47">
        <f t="shared" si="0"/>
        <v>37</v>
      </c>
    </row>
    <row r="55" spans="1:3" ht="12" customHeight="1" x14ac:dyDescent="0.25">
      <c r="A55" s="46" t="str">
        <f>'Pregnant Women Participating'!A55</f>
        <v>Five Sandoval Pueblos, NM</v>
      </c>
      <c r="B55" s="51">
        <v>24</v>
      </c>
      <c r="C55" s="47">
        <f t="shared" si="0"/>
        <v>24</v>
      </c>
    </row>
    <row r="56" spans="1:3" ht="12" customHeight="1" x14ac:dyDescent="0.25">
      <c r="A56" s="46" t="str">
        <f>'Pregnant Women Participating'!A56</f>
        <v>Isleta Pueblo, NM</v>
      </c>
      <c r="B56" s="51">
        <v>162</v>
      </c>
      <c r="C56" s="47">
        <f t="shared" si="0"/>
        <v>162</v>
      </c>
    </row>
    <row r="57" spans="1:3" ht="12" customHeight="1" x14ac:dyDescent="0.25">
      <c r="A57" s="46" t="str">
        <f>'Pregnant Women Participating'!A57</f>
        <v>San Felipe Pueblo, NM</v>
      </c>
      <c r="B57" s="51">
        <v>24</v>
      </c>
      <c r="C57" s="47">
        <f t="shared" si="0"/>
        <v>24</v>
      </c>
    </row>
    <row r="58" spans="1:3" ht="12" customHeight="1" x14ac:dyDescent="0.25">
      <c r="A58" s="46" t="str">
        <f>'Pregnant Women Participating'!A58</f>
        <v>Santo Domingo Tribe, NM</v>
      </c>
      <c r="B58" s="51">
        <v>15</v>
      </c>
      <c r="C58" s="47">
        <f t="shared" si="0"/>
        <v>15</v>
      </c>
    </row>
    <row r="59" spans="1:3" ht="12" customHeight="1" x14ac:dyDescent="0.25">
      <c r="A59" s="46" t="str">
        <f>'Pregnant Women Participating'!A59</f>
        <v>Zuni Pueblo, NM</v>
      </c>
      <c r="B59" s="51">
        <v>33</v>
      </c>
      <c r="C59" s="47">
        <f t="shared" si="0"/>
        <v>33</v>
      </c>
    </row>
    <row r="60" spans="1:3" ht="12" customHeight="1" x14ac:dyDescent="0.25">
      <c r="A60" s="46" t="str">
        <f>'Pregnant Women Participating'!A60</f>
        <v>Cherokee Nation, OK</v>
      </c>
      <c r="B60" s="51">
        <v>1264</v>
      </c>
      <c r="C60" s="47">
        <f t="shared" si="0"/>
        <v>1264</v>
      </c>
    </row>
    <row r="61" spans="1:3" ht="12" customHeight="1" x14ac:dyDescent="0.25">
      <c r="A61" s="46" t="str">
        <f>'Pregnant Women Participating'!A61</f>
        <v>Chickasaw Nation, OK</v>
      </c>
      <c r="B61" s="51">
        <v>621</v>
      </c>
      <c r="C61" s="47">
        <f t="shared" si="0"/>
        <v>621</v>
      </c>
    </row>
    <row r="62" spans="1:3" ht="12" customHeight="1" x14ac:dyDescent="0.25">
      <c r="A62" s="46" t="str">
        <f>'Pregnant Women Participating'!A62</f>
        <v>Choctaw Nation, OK</v>
      </c>
      <c r="B62" s="51">
        <v>806</v>
      </c>
      <c r="C62" s="47">
        <f t="shared" si="0"/>
        <v>806</v>
      </c>
    </row>
    <row r="63" spans="1:3" ht="12" customHeight="1" x14ac:dyDescent="0.25">
      <c r="A63" s="46" t="str">
        <f>'Pregnant Women Participating'!A63</f>
        <v>Citizen Potawatomi Nation, OK</v>
      </c>
      <c r="B63" s="51">
        <v>186</v>
      </c>
      <c r="C63" s="47">
        <f t="shared" si="0"/>
        <v>186</v>
      </c>
    </row>
    <row r="64" spans="1:3" ht="12" customHeight="1" x14ac:dyDescent="0.25">
      <c r="A64" s="46" t="str">
        <f>'Pregnant Women Participating'!A64</f>
        <v>Inter-Tribal Council, OK</v>
      </c>
      <c r="B64" s="51">
        <v>108</v>
      </c>
      <c r="C64" s="47">
        <f t="shared" si="0"/>
        <v>108</v>
      </c>
    </row>
    <row r="65" spans="1:3" ht="12" customHeight="1" x14ac:dyDescent="0.25">
      <c r="A65" s="46" t="str">
        <f>'Pregnant Women Participating'!A65</f>
        <v>Muscogee Creek Nation, OK</v>
      </c>
      <c r="B65" s="51">
        <v>321</v>
      </c>
      <c r="C65" s="47">
        <f t="shared" si="0"/>
        <v>321</v>
      </c>
    </row>
    <row r="66" spans="1:3" ht="12" customHeight="1" x14ac:dyDescent="0.25">
      <c r="A66" s="46" t="str">
        <f>'Pregnant Women Participating'!A66</f>
        <v>Osage Tribal Council, OK</v>
      </c>
      <c r="B66" s="51">
        <v>447</v>
      </c>
      <c r="C66" s="47">
        <f t="shared" si="0"/>
        <v>447</v>
      </c>
    </row>
    <row r="67" spans="1:3" ht="12" customHeight="1" x14ac:dyDescent="0.25">
      <c r="A67" s="46" t="str">
        <f>'Pregnant Women Participating'!A67</f>
        <v>Otoe-Missouria Tribe, OK</v>
      </c>
      <c r="B67" s="51">
        <v>60</v>
      </c>
      <c r="C67" s="47">
        <f t="shared" si="0"/>
        <v>60</v>
      </c>
    </row>
    <row r="68" spans="1:3" ht="12" customHeight="1" x14ac:dyDescent="0.25">
      <c r="A68" s="46" t="str">
        <f>'Pregnant Women Participating'!A68</f>
        <v>Wichita, Caddo &amp; Delaware (WCD), OK</v>
      </c>
      <c r="B68" s="51">
        <v>563</v>
      </c>
      <c r="C68" s="47">
        <f t="shared" si="0"/>
        <v>563</v>
      </c>
    </row>
    <row r="69" spans="1:3" s="50" customFormat="1" ht="24.75" customHeight="1" x14ac:dyDescent="0.25">
      <c r="A69" s="48" t="str">
        <f>'Pregnant Women Participating'!A69</f>
        <v>Southwest Region</v>
      </c>
      <c r="B69" s="52">
        <v>163407</v>
      </c>
      <c r="C69" s="49">
        <f t="shared" si="0"/>
        <v>163407</v>
      </c>
    </row>
    <row r="70" spans="1:3" ht="12" customHeight="1" x14ac:dyDescent="0.25">
      <c r="A70" s="46" t="str">
        <f>'Pregnant Women Participating'!A70</f>
        <v>Colorado</v>
      </c>
      <c r="B70" s="47">
        <v>10376</v>
      </c>
      <c r="C70" s="47">
        <f t="shared" si="0"/>
        <v>10376</v>
      </c>
    </row>
    <row r="71" spans="1:3" ht="12" customHeight="1" x14ac:dyDescent="0.25">
      <c r="A71" s="46" t="str">
        <f>'Pregnant Women Participating'!A71</f>
        <v>Kansas</v>
      </c>
      <c r="B71" s="47">
        <v>6526</v>
      </c>
      <c r="C71" s="47">
        <f t="shared" si="0"/>
        <v>6526</v>
      </c>
    </row>
    <row r="72" spans="1:3" ht="12" customHeight="1" x14ac:dyDescent="0.25">
      <c r="A72" s="46" t="str">
        <f>'Pregnant Women Participating'!A72</f>
        <v>Missouri</v>
      </c>
      <c r="B72" s="47">
        <v>17071</v>
      </c>
      <c r="C72" s="47">
        <f t="shared" si="0"/>
        <v>17071</v>
      </c>
    </row>
    <row r="73" spans="1:3" ht="12" customHeight="1" x14ac:dyDescent="0.25">
      <c r="A73" s="46" t="str">
        <f>'Pregnant Women Participating'!A73</f>
        <v>Montana</v>
      </c>
      <c r="B73" s="47">
        <v>1678</v>
      </c>
      <c r="C73" s="47">
        <f t="shared" si="0"/>
        <v>1678</v>
      </c>
    </row>
    <row r="74" spans="1:3" ht="12" customHeight="1" x14ac:dyDescent="0.25">
      <c r="A74" s="46" t="str">
        <f>'Pregnant Women Participating'!A74</f>
        <v>Nebraska</v>
      </c>
      <c r="B74" s="47">
        <v>5198</v>
      </c>
      <c r="C74" s="47">
        <f t="shared" si="0"/>
        <v>5198</v>
      </c>
    </row>
    <row r="75" spans="1:3" ht="12" customHeight="1" x14ac:dyDescent="0.25">
      <c r="A75" s="46" t="str">
        <f>'Pregnant Women Participating'!A75</f>
        <v>North Dakota</v>
      </c>
      <c r="B75" s="47">
        <v>1458</v>
      </c>
      <c r="C75" s="47">
        <f t="shared" si="0"/>
        <v>1458</v>
      </c>
    </row>
    <row r="76" spans="1:3" ht="12" customHeight="1" x14ac:dyDescent="0.25">
      <c r="A76" s="46" t="str">
        <f>'Pregnant Women Participating'!A76</f>
        <v>South Dakota</v>
      </c>
      <c r="B76" s="47">
        <v>2005</v>
      </c>
      <c r="C76" s="47">
        <f t="shared" si="0"/>
        <v>2005</v>
      </c>
    </row>
    <row r="77" spans="1:3" ht="12" customHeight="1" x14ac:dyDescent="0.25">
      <c r="A77" s="46" t="str">
        <f>'Pregnant Women Participating'!A77</f>
        <v>Wyoming</v>
      </c>
      <c r="B77" s="47">
        <v>1072</v>
      </c>
      <c r="C77" s="47">
        <f t="shared" si="0"/>
        <v>1072</v>
      </c>
    </row>
    <row r="78" spans="1:3" ht="12" customHeight="1" x14ac:dyDescent="0.25">
      <c r="A78" s="46" t="str">
        <f>'Pregnant Women Participating'!A78</f>
        <v>Ute Mountain Ute Tribe, CO</v>
      </c>
      <c r="B78" s="47">
        <v>17</v>
      </c>
      <c r="C78" s="47">
        <f t="shared" si="0"/>
        <v>17</v>
      </c>
    </row>
    <row r="79" spans="1:3" ht="12" customHeight="1" x14ac:dyDescent="0.25">
      <c r="A79" s="46" t="str">
        <f>'Pregnant Women Participating'!A79</f>
        <v>Omaha Sioux, NE</v>
      </c>
      <c r="B79" s="47">
        <v>37</v>
      </c>
      <c r="C79" s="47">
        <f t="shared" si="0"/>
        <v>37</v>
      </c>
    </row>
    <row r="80" spans="1:3" ht="12" customHeight="1" x14ac:dyDescent="0.25">
      <c r="A80" s="46" t="str">
        <f>'Pregnant Women Participating'!A80</f>
        <v>Santee Sioux, NE</v>
      </c>
      <c r="B80" s="47">
        <v>14</v>
      </c>
      <c r="C80" s="47">
        <f t="shared" si="0"/>
        <v>14</v>
      </c>
    </row>
    <row r="81" spans="1:3" ht="12" customHeight="1" x14ac:dyDescent="0.25">
      <c r="A81" s="46" t="str">
        <f>'Pregnant Women Participating'!A81</f>
        <v>Winnebago Tribe, NE</v>
      </c>
      <c r="B81" s="47">
        <v>38</v>
      </c>
      <c r="C81" s="47">
        <f t="shared" si="0"/>
        <v>38</v>
      </c>
    </row>
    <row r="82" spans="1:3" ht="12" customHeight="1" x14ac:dyDescent="0.25">
      <c r="A82" s="46" t="str">
        <f>'Pregnant Women Participating'!A82</f>
        <v>Standing Rock Sioux Tribe, ND</v>
      </c>
      <c r="B82" s="47">
        <v>48</v>
      </c>
      <c r="C82" s="47">
        <f t="shared" si="0"/>
        <v>48</v>
      </c>
    </row>
    <row r="83" spans="1:3" ht="12" customHeight="1" x14ac:dyDescent="0.25">
      <c r="A83" s="46" t="str">
        <f>'Pregnant Women Participating'!A83</f>
        <v>Three Affiliated Tribes, ND</v>
      </c>
      <c r="B83" s="47">
        <v>27</v>
      </c>
      <c r="C83" s="47">
        <f t="shared" si="0"/>
        <v>27</v>
      </c>
    </row>
    <row r="84" spans="1:3" ht="12" customHeight="1" x14ac:dyDescent="0.25">
      <c r="A84" s="46" t="str">
        <f>'Pregnant Women Participating'!A84</f>
        <v>Cheyenne River Sioux, SD</v>
      </c>
      <c r="B84" s="47">
        <v>62</v>
      </c>
      <c r="C84" s="47">
        <f t="shared" si="0"/>
        <v>62</v>
      </c>
    </row>
    <row r="85" spans="1:3" ht="12" customHeight="1" x14ac:dyDescent="0.25">
      <c r="A85" s="46" t="str">
        <f>'Pregnant Women Participating'!A85</f>
        <v>Rosebud Sioux, SD</v>
      </c>
      <c r="B85" s="47">
        <v>86</v>
      </c>
      <c r="C85" s="47">
        <f t="shared" si="0"/>
        <v>86</v>
      </c>
    </row>
    <row r="86" spans="1:3" ht="12" customHeight="1" x14ac:dyDescent="0.25">
      <c r="A86" s="46" t="str">
        <f>'Pregnant Women Participating'!A86</f>
        <v>Northern Arapahoe, WY</v>
      </c>
      <c r="B86" s="47">
        <v>31</v>
      </c>
      <c r="C86" s="47">
        <f t="shared" si="0"/>
        <v>31</v>
      </c>
    </row>
    <row r="87" spans="1:3" ht="12" customHeight="1" x14ac:dyDescent="0.25">
      <c r="A87" s="46" t="str">
        <f>'Pregnant Women Participating'!A87</f>
        <v>Shoshone Tribe, WY</v>
      </c>
      <c r="B87" s="47">
        <v>13</v>
      </c>
      <c r="C87" s="47">
        <f t="shared" si="0"/>
        <v>13</v>
      </c>
    </row>
    <row r="88" spans="1:3" s="50" customFormat="1" ht="24.75" customHeight="1" x14ac:dyDescent="0.25">
      <c r="A88" s="48" t="str">
        <f>'Pregnant Women Participating'!A88</f>
        <v>Mountain Plains</v>
      </c>
      <c r="B88" s="52">
        <v>45757</v>
      </c>
      <c r="C88" s="49">
        <f t="shared" si="0"/>
        <v>45757</v>
      </c>
    </row>
    <row r="89" spans="1:3" ht="12" customHeight="1" x14ac:dyDescent="0.25">
      <c r="A89" s="53" t="str">
        <f>'Pregnant Women Participating'!A89</f>
        <v>Alaska</v>
      </c>
      <c r="B89" s="47">
        <v>1371</v>
      </c>
      <c r="C89" s="47">
        <f t="shared" si="0"/>
        <v>1371</v>
      </c>
    </row>
    <row r="90" spans="1:3" ht="12" customHeight="1" x14ac:dyDescent="0.25">
      <c r="A90" s="53" t="str">
        <f>'Pregnant Women Participating'!A90</f>
        <v>American Samoa</v>
      </c>
      <c r="B90" s="47">
        <v>344</v>
      </c>
      <c r="C90" s="47">
        <f t="shared" si="0"/>
        <v>344</v>
      </c>
    </row>
    <row r="91" spans="1:3" ht="12" customHeight="1" x14ac:dyDescent="0.25">
      <c r="A91" s="53" t="str">
        <f>'Pregnant Women Participating'!A91</f>
        <v>California</v>
      </c>
      <c r="B91" s="47">
        <v>87296</v>
      </c>
      <c r="C91" s="47">
        <f t="shared" si="0"/>
        <v>87296</v>
      </c>
    </row>
    <row r="92" spans="1:3" ht="12" customHeight="1" x14ac:dyDescent="0.25">
      <c r="A92" s="53" t="str">
        <f>'Pregnant Women Participating'!A92</f>
        <v>Guam</v>
      </c>
      <c r="B92" s="47">
        <v>781</v>
      </c>
      <c r="C92" s="47">
        <f t="shared" si="0"/>
        <v>781</v>
      </c>
    </row>
    <row r="93" spans="1:3" ht="12" customHeight="1" x14ac:dyDescent="0.25">
      <c r="A93" s="53" t="str">
        <f>'Pregnant Women Participating'!A93</f>
        <v>Hawaii</v>
      </c>
      <c r="B93" s="47">
        <v>2361</v>
      </c>
      <c r="C93" s="47">
        <f t="shared" si="0"/>
        <v>2361</v>
      </c>
    </row>
    <row r="94" spans="1:3" ht="12" customHeight="1" x14ac:dyDescent="0.25">
      <c r="A94" s="53" t="str">
        <f>'Pregnant Women Participating'!A94</f>
        <v>Idaho</v>
      </c>
      <c r="B94" s="47">
        <v>3177</v>
      </c>
      <c r="C94" s="47">
        <f t="shared" si="0"/>
        <v>3177</v>
      </c>
    </row>
    <row r="95" spans="1:3" ht="12" customHeight="1" x14ac:dyDescent="0.25">
      <c r="A95" s="53" t="str">
        <f>'Pregnant Women Participating'!A95</f>
        <v>Nevada</v>
      </c>
      <c r="B95" s="47">
        <v>8191</v>
      </c>
      <c r="C95" s="47">
        <f t="shared" si="0"/>
        <v>8191</v>
      </c>
    </row>
    <row r="96" spans="1:3" ht="12" customHeight="1" x14ac:dyDescent="0.25">
      <c r="A96" s="53" t="str">
        <f>'Pregnant Women Participating'!A96</f>
        <v>Oregon</v>
      </c>
      <c r="B96" s="47">
        <v>8482</v>
      </c>
      <c r="C96" s="47">
        <f t="shared" si="0"/>
        <v>8482</v>
      </c>
    </row>
    <row r="97" spans="1:3" ht="12" customHeight="1" x14ac:dyDescent="0.25">
      <c r="A97" s="53" t="str">
        <f>'Pregnant Women Participating'!A97</f>
        <v>Washington</v>
      </c>
      <c r="B97" s="47">
        <v>12127</v>
      </c>
      <c r="C97" s="47">
        <f t="shared" si="0"/>
        <v>12127</v>
      </c>
    </row>
    <row r="98" spans="1:3" ht="12" customHeight="1" x14ac:dyDescent="0.25">
      <c r="A98" s="53" t="str">
        <f>'Pregnant Women Participating'!A98</f>
        <v>Northern Marianas</v>
      </c>
      <c r="B98" s="47">
        <v>190</v>
      </c>
      <c r="C98" s="47">
        <f t="shared" si="0"/>
        <v>190</v>
      </c>
    </row>
    <row r="99" spans="1:3" ht="12" customHeight="1" x14ac:dyDescent="0.25">
      <c r="A99" s="53" t="str">
        <f>'Pregnant Women Participating'!A99</f>
        <v>Inter-Tribal Council, NV</v>
      </c>
      <c r="B99" s="47">
        <v>42</v>
      </c>
      <c r="C99" s="47">
        <f t="shared" si="0"/>
        <v>42</v>
      </c>
    </row>
    <row r="100" spans="1:3" s="50" customFormat="1" ht="24.75" customHeight="1" x14ac:dyDescent="0.25">
      <c r="A100" s="48" t="str">
        <f>'Pregnant Women Participating'!A100</f>
        <v>Western Region</v>
      </c>
      <c r="B100" s="52">
        <v>124362</v>
      </c>
      <c r="C100" s="49">
        <f t="shared" si="0"/>
        <v>124362</v>
      </c>
    </row>
    <row r="101" spans="1:3" s="56" customFormat="1" ht="16.5" customHeight="1" thickBot="1" x14ac:dyDescent="0.3">
      <c r="A101" s="54" t="str">
        <f>'Pregnant Women Participating'!A101</f>
        <v>TOTAL</v>
      </c>
      <c r="B101" s="55">
        <v>854362</v>
      </c>
      <c r="C101" s="55">
        <f t="shared" si="0"/>
        <v>854362</v>
      </c>
    </row>
    <row r="102" spans="1:3" ht="12.75" customHeight="1" thickTop="1" x14ac:dyDescent="0.25">
      <c r="A102" s="57"/>
    </row>
    <row r="103" spans="1:3" x14ac:dyDescent="0.25">
      <c r="A103" s="57"/>
    </row>
    <row r="104" spans="1:3" s="58" customFormat="1" ht="13" x14ac:dyDescent="0.3">
      <c r="A104" s="39" t="s">
        <v>1</v>
      </c>
    </row>
  </sheetData>
  <phoneticPr fontId="1" type="noConversion"/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6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8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11552</v>
      </c>
      <c r="C6" s="13">
        <f t="shared" ref="C6:C14" si="0">IF(SUM(B6,B6)&gt;0,AVERAGE(B6,B6)," ")</f>
        <v>11552</v>
      </c>
    </row>
    <row r="7" spans="1:3" ht="12" customHeight="1" x14ac:dyDescent="0.25">
      <c r="A7" s="7" t="str">
        <f>'Pregnant Women Participating'!A7</f>
        <v>Maine</v>
      </c>
      <c r="B7" s="13">
        <v>3829</v>
      </c>
      <c r="C7" s="13">
        <f t="shared" si="0"/>
        <v>3829</v>
      </c>
    </row>
    <row r="8" spans="1:3" ht="12" customHeight="1" x14ac:dyDescent="0.25">
      <c r="A8" s="7" t="str">
        <f>'Pregnant Women Participating'!A8</f>
        <v>Massachusetts</v>
      </c>
      <c r="B8" s="13">
        <v>24403</v>
      </c>
      <c r="C8" s="13">
        <f t="shared" si="0"/>
        <v>24403</v>
      </c>
    </row>
    <row r="9" spans="1:3" ht="12" customHeight="1" x14ac:dyDescent="0.25">
      <c r="A9" s="7" t="str">
        <f>'Pregnant Women Participating'!A9</f>
        <v>New Hampshire</v>
      </c>
      <c r="B9" s="13">
        <v>2275</v>
      </c>
      <c r="C9" s="13">
        <f t="shared" si="0"/>
        <v>2275</v>
      </c>
    </row>
    <row r="10" spans="1:3" ht="12" customHeight="1" x14ac:dyDescent="0.25">
      <c r="A10" s="7" t="str">
        <f>'Pregnant Women Participating'!A10</f>
        <v>New York</v>
      </c>
      <c r="B10" s="13">
        <v>90873</v>
      </c>
      <c r="C10" s="13">
        <f t="shared" si="0"/>
        <v>90873</v>
      </c>
    </row>
    <row r="11" spans="1:3" ht="12" customHeight="1" x14ac:dyDescent="0.25">
      <c r="A11" s="7" t="str">
        <f>'Pregnant Women Participating'!A11</f>
        <v>Rhode Island</v>
      </c>
      <c r="B11" s="13">
        <v>3911</v>
      </c>
      <c r="C11" s="13">
        <f t="shared" si="0"/>
        <v>3911</v>
      </c>
    </row>
    <row r="12" spans="1:3" ht="12" customHeight="1" x14ac:dyDescent="0.25">
      <c r="A12" s="7" t="str">
        <f>'Pregnant Women Participating'!A12</f>
        <v>Vermont</v>
      </c>
      <c r="B12" s="13">
        <v>1883</v>
      </c>
      <c r="C12" s="13">
        <f t="shared" si="0"/>
        <v>1883</v>
      </c>
    </row>
    <row r="13" spans="1:3" ht="12" customHeight="1" x14ac:dyDescent="0.25">
      <c r="A13" s="7" t="str">
        <f>'Pregnant Women Participating'!A13</f>
        <v>Virgin Islands</v>
      </c>
      <c r="B13" s="13">
        <v>600</v>
      </c>
      <c r="C13" s="13">
        <f t="shared" si="0"/>
        <v>600</v>
      </c>
    </row>
    <row r="14" spans="1:3" ht="12" customHeight="1" x14ac:dyDescent="0.25">
      <c r="A14" s="7" t="str">
        <f>'Pregnant Women Participating'!A14</f>
        <v>Pleasant Point, ME</v>
      </c>
      <c r="B14" s="13">
        <v>10</v>
      </c>
      <c r="C14" s="13">
        <f t="shared" si="0"/>
        <v>10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139336</v>
      </c>
      <c r="C15" s="16">
        <f t="shared" ref="C15:C101" si="1">IF(SUM(B15,B15)&gt;0,AVERAGE(B15,B15)," ")</f>
        <v>139336</v>
      </c>
    </row>
    <row r="16" spans="1:3" ht="12" customHeight="1" x14ac:dyDescent="0.25">
      <c r="A16" s="7" t="str">
        <f>'Pregnant Women Participating'!A16</f>
        <v>Delaware</v>
      </c>
      <c r="B16" s="4">
        <v>5093</v>
      </c>
      <c r="C16" s="13">
        <f t="shared" si="1"/>
        <v>5093</v>
      </c>
    </row>
    <row r="17" spans="1:3" ht="12" customHeight="1" x14ac:dyDescent="0.25">
      <c r="A17" s="7" t="str">
        <f>'Pregnant Women Participating'!A17</f>
        <v>District of Columbia</v>
      </c>
      <c r="B17" s="4">
        <v>3090</v>
      </c>
      <c r="C17" s="13">
        <f t="shared" si="1"/>
        <v>3090</v>
      </c>
    </row>
    <row r="18" spans="1:3" ht="12" customHeight="1" x14ac:dyDescent="0.25">
      <c r="A18" s="7" t="str">
        <f>'Pregnant Women Participating'!A18</f>
        <v>Maryland</v>
      </c>
      <c r="B18" s="4">
        <v>27911</v>
      </c>
      <c r="C18" s="13">
        <f t="shared" si="1"/>
        <v>27911</v>
      </c>
    </row>
    <row r="19" spans="1:3" ht="12" customHeight="1" x14ac:dyDescent="0.25">
      <c r="A19" s="7" t="str">
        <f>'Pregnant Women Participating'!A19</f>
        <v>New Jersey</v>
      </c>
      <c r="B19" s="4">
        <v>33677</v>
      </c>
      <c r="C19" s="13">
        <f t="shared" si="1"/>
        <v>33677</v>
      </c>
    </row>
    <row r="20" spans="1:3" ht="12" customHeight="1" x14ac:dyDescent="0.25">
      <c r="A20" s="7" t="str">
        <f>'Pregnant Women Participating'!A20</f>
        <v>Pennsylvania</v>
      </c>
      <c r="B20" s="4">
        <v>41874</v>
      </c>
      <c r="C20" s="13">
        <f t="shared" si="1"/>
        <v>41874</v>
      </c>
    </row>
    <row r="21" spans="1:3" ht="12" customHeight="1" x14ac:dyDescent="0.25">
      <c r="A21" s="7" t="str">
        <f>'Pregnant Women Participating'!A21</f>
        <v>Puerto Rico</v>
      </c>
      <c r="B21" s="4">
        <v>14380</v>
      </c>
      <c r="C21" s="13">
        <f t="shared" si="1"/>
        <v>14380</v>
      </c>
    </row>
    <row r="22" spans="1:3" ht="12" customHeight="1" x14ac:dyDescent="0.25">
      <c r="A22" s="7" t="str">
        <f>'Pregnant Women Participating'!A22</f>
        <v>Virginia</v>
      </c>
      <c r="B22" s="4">
        <v>26303</v>
      </c>
      <c r="C22" s="13">
        <f t="shared" si="1"/>
        <v>26303</v>
      </c>
    </row>
    <row r="23" spans="1:3" ht="12" customHeight="1" x14ac:dyDescent="0.25">
      <c r="A23" s="7" t="str">
        <f>'Pregnant Women Participating'!A23</f>
        <v>West Virginia</v>
      </c>
      <c r="B23" s="4">
        <v>8251</v>
      </c>
      <c r="C23" s="13">
        <f t="shared" si="1"/>
        <v>8251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160579</v>
      </c>
      <c r="C24" s="16">
        <f t="shared" si="1"/>
        <v>160579</v>
      </c>
    </row>
    <row r="25" spans="1:3" ht="12" customHeight="1" x14ac:dyDescent="0.25">
      <c r="A25" s="7" t="str">
        <f>'Pregnant Women Participating'!A25</f>
        <v>Alabama</v>
      </c>
      <c r="B25" s="4">
        <v>28586</v>
      </c>
      <c r="C25" s="13">
        <f t="shared" si="1"/>
        <v>28586</v>
      </c>
    </row>
    <row r="26" spans="1:3" ht="12" customHeight="1" x14ac:dyDescent="0.25">
      <c r="A26" s="7" t="str">
        <f>'Pregnant Women Participating'!A26</f>
        <v>Florida</v>
      </c>
      <c r="B26" s="4">
        <v>93759</v>
      </c>
      <c r="C26" s="13">
        <f t="shared" si="1"/>
        <v>93759</v>
      </c>
    </row>
    <row r="27" spans="1:3" ht="12" customHeight="1" x14ac:dyDescent="0.25">
      <c r="A27" s="7" t="str">
        <f>'Pregnant Women Participating'!A27</f>
        <v>Georgia</v>
      </c>
      <c r="B27" s="4">
        <v>61176</v>
      </c>
      <c r="C27" s="13">
        <f t="shared" si="1"/>
        <v>61176</v>
      </c>
    </row>
    <row r="28" spans="1:3" ht="12" customHeight="1" x14ac:dyDescent="0.25">
      <c r="A28" s="7" t="str">
        <f>'Pregnant Women Participating'!A28</f>
        <v>Kentucky</v>
      </c>
      <c r="B28" s="4">
        <v>26145</v>
      </c>
      <c r="C28" s="13">
        <f t="shared" si="1"/>
        <v>26145</v>
      </c>
    </row>
    <row r="29" spans="1:3" ht="12" customHeight="1" x14ac:dyDescent="0.25">
      <c r="A29" s="7" t="str">
        <f>'Pregnant Women Participating'!A29</f>
        <v>Mississippi</v>
      </c>
      <c r="B29" s="4">
        <v>17999</v>
      </c>
      <c r="C29" s="13">
        <f t="shared" si="1"/>
        <v>17999</v>
      </c>
    </row>
    <row r="30" spans="1:3" ht="12" customHeight="1" x14ac:dyDescent="0.25">
      <c r="A30" s="7" t="str">
        <f>'Pregnant Women Participating'!A30</f>
        <v>North Carolina</v>
      </c>
      <c r="B30" s="4">
        <v>57978</v>
      </c>
      <c r="C30" s="13">
        <f t="shared" si="1"/>
        <v>57978</v>
      </c>
    </row>
    <row r="31" spans="1:3" ht="12" customHeight="1" x14ac:dyDescent="0.25">
      <c r="A31" s="7" t="str">
        <f>'Pregnant Women Participating'!A31</f>
        <v>South Carolina</v>
      </c>
      <c r="B31" s="4">
        <v>23874</v>
      </c>
      <c r="C31" s="13">
        <f t="shared" si="1"/>
        <v>23874</v>
      </c>
    </row>
    <row r="32" spans="1:3" ht="12" customHeight="1" x14ac:dyDescent="0.25">
      <c r="A32" s="7" t="str">
        <f>'Pregnant Women Participating'!A32</f>
        <v>Tennessee</v>
      </c>
      <c r="B32" s="4">
        <v>36077</v>
      </c>
      <c r="C32" s="13">
        <f t="shared" si="1"/>
        <v>36077</v>
      </c>
    </row>
    <row r="33" spans="1:3" ht="12" customHeight="1" x14ac:dyDescent="0.25">
      <c r="A33" s="7" t="str">
        <f>'Pregnant Women Participating'!A33</f>
        <v>Choctaw Indians, MS</v>
      </c>
      <c r="B33" s="4">
        <v>161</v>
      </c>
      <c r="C33" s="13">
        <f t="shared" si="1"/>
        <v>161</v>
      </c>
    </row>
    <row r="34" spans="1:3" ht="12" customHeight="1" x14ac:dyDescent="0.25">
      <c r="A34" s="7" t="str">
        <f>'Pregnant Women Participating'!A34</f>
        <v>Eastern Cherokee, NC</v>
      </c>
      <c r="B34" s="4">
        <v>83</v>
      </c>
      <c r="C34" s="13">
        <f t="shared" si="1"/>
        <v>83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345838</v>
      </c>
      <c r="C35" s="16">
        <f t="shared" si="1"/>
        <v>345838</v>
      </c>
    </row>
    <row r="36" spans="1:3" ht="12" customHeight="1" x14ac:dyDescent="0.25">
      <c r="A36" s="7" t="str">
        <f>'Pregnant Women Participating'!A36</f>
        <v>Illinois</v>
      </c>
      <c r="B36" s="4">
        <v>45963</v>
      </c>
      <c r="C36" s="13">
        <f t="shared" si="1"/>
        <v>45963</v>
      </c>
    </row>
    <row r="37" spans="1:3" ht="12" customHeight="1" x14ac:dyDescent="0.25">
      <c r="A37" s="7" t="str">
        <f>'Pregnant Women Participating'!A37</f>
        <v>Indiana</v>
      </c>
      <c r="B37" s="4">
        <v>34418</v>
      </c>
      <c r="C37" s="13">
        <f t="shared" si="1"/>
        <v>34418</v>
      </c>
    </row>
    <row r="38" spans="1:3" ht="12" customHeight="1" x14ac:dyDescent="0.25">
      <c r="A38" s="7" t="str">
        <f>'Pregnant Women Participating'!A38</f>
        <v>Iowa</v>
      </c>
      <c r="B38" s="4">
        <v>14734</v>
      </c>
      <c r="C38" s="13">
        <f t="shared" si="1"/>
        <v>14734</v>
      </c>
    </row>
    <row r="39" spans="1:3" ht="12" customHeight="1" x14ac:dyDescent="0.25">
      <c r="A39" s="7" t="str">
        <f>'Pregnant Women Participating'!A39</f>
        <v>Michigan</v>
      </c>
      <c r="B39" s="4">
        <v>42433</v>
      </c>
      <c r="C39" s="13">
        <f t="shared" si="1"/>
        <v>42433</v>
      </c>
    </row>
    <row r="40" spans="1:3" ht="12" customHeight="1" x14ac:dyDescent="0.25">
      <c r="A40" s="7" t="str">
        <f>'Pregnant Women Participating'!A40</f>
        <v>Minnesota</v>
      </c>
      <c r="B40" s="4">
        <v>21290</v>
      </c>
      <c r="C40" s="13">
        <f t="shared" si="1"/>
        <v>21290</v>
      </c>
    </row>
    <row r="41" spans="1:3" ht="12" customHeight="1" x14ac:dyDescent="0.25">
      <c r="A41" s="7" t="str">
        <f>'Pregnant Women Participating'!A41</f>
        <v>Ohio</v>
      </c>
      <c r="B41" s="4">
        <v>44265</v>
      </c>
      <c r="C41" s="13">
        <f t="shared" si="1"/>
        <v>44265</v>
      </c>
    </row>
    <row r="42" spans="1:3" ht="12" customHeight="1" x14ac:dyDescent="0.25">
      <c r="A42" s="7" t="str">
        <f>'Pregnant Women Participating'!A42</f>
        <v>Wisconsin</v>
      </c>
      <c r="B42" s="4">
        <v>19410</v>
      </c>
      <c r="C42" s="13">
        <f t="shared" si="1"/>
        <v>19410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222513</v>
      </c>
      <c r="C43" s="16">
        <f t="shared" si="1"/>
        <v>222513</v>
      </c>
    </row>
    <row r="44" spans="1:3" ht="12" customHeight="1" x14ac:dyDescent="0.25">
      <c r="A44" s="7" t="str">
        <f>'Pregnant Women Participating'!A44</f>
        <v>Arizona</v>
      </c>
      <c r="B44" s="4">
        <v>32327</v>
      </c>
      <c r="C44" s="13">
        <f t="shared" si="1"/>
        <v>32327</v>
      </c>
    </row>
    <row r="45" spans="1:3" ht="12" customHeight="1" x14ac:dyDescent="0.25">
      <c r="A45" s="7" t="str">
        <f>'Pregnant Women Participating'!A45</f>
        <v>Arkansas</v>
      </c>
      <c r="B45" s="4">
        <v>16118</v>
      </c>
      <c r="C45" s="13">
        <f t="shared" si="1"/>
        <v>16118</v>
      </c>
    </row>
    <row r="46" spans="1:3" ht="12" customHeight="1" x14ac:dyDescent="0.25">
      <c r="A46" s="7" t="str">
        <f>'Pregnant Women Participating'!A46</f>
        <v>Louisiana</v>
      </c>
      <c r="B46" s="4">
        <v>29049</v>
      </c>
      <c r="C46" s="13">
        <f t="shared" si="1"/>
        <v>29049</v>
      </c>
    </row>
    <row r="47" spans="1:3" ht="12" customHeight="1" x14ac:dyDescent="0.25">
      <c r="A47" s="7" t="str">
        <f>'Pregnant Women Participating'!A47</f>
        <v>New Mexico</v>
      </c>
      <c r="B47" s="4">
        <v>9921</v>
      </c>
      <c r="C47" s="13">
        <f t="shared" si="1"/>
        <v>9921</v>
      </c>
    </row>
    <row r="48" spans="1:3" ht="12" customHeight="1" x14ac:dyDescent="0.25">
      <c r="A48" s="7" t="str">
        <f>'Pregnant Women Participating'!A48</f>
        <v>Oklahoma</v>
      </c>
      <c r="B48" s="4">
        <v>19112</v>
      </c>
      <c r="C48" s="13">
        <f t="shared" si="1"/>
        <v>19112</v>
      </c>
    </row>
    <row r="49" spans="1:3" ht="12" customHeight="1" x14ac:dyDescent="0.25">
      <c r="A49" s="7" t="str">
        <f>'Pregnant Women Participating'!A49</f>
        <v>Texas</v>
      </c>
      <c r="B49" s="4">
        <v>190598</v>
      </c>
      <c r="C49" s="13">
        <f t="shared" si="1"/>
        <v>190598</v>
      </c>
    </row>
    <row r="50" spans="1:3" ht="12" customHeight="1" x14ac:dyDescent="0.25">
      <c r="A50" s="7" t="str">
        <f>'Pregnant Women Participating'!A50</f>
        <v>Utah</v>
      </c>
      <c r="B50" s="4">
        <v>11514</v>
      </c>
      <c r="C50" s="13">
        <f t="shared" si="1"/>
        <v>11514</v>
      </c>
    </row>
    <row r="51" spans="1:3" ht="12" customHeight="1" x14ac:dyDescent="0.25">
      <c r="A51" s="7" t="str">
        <f>'Pregnant Women Participating'!A51</f>
        <v>Inter-Tribal Council, AZ</v>
      </c>
      <c r="B51" s="4">
        <v>1310</v>
      </c>
      <c r="C51" s="13">
        <f t="shared" si="1"/>
        <v>1310</v>
      </c>
    </row>
    <row r="52" spans="1:3" ht="12" customHeight="1" x14ac:dyDescent="0.25">
      <c r="A52" s="7" t="str">
        <f>'Pregnant Women Participating'!A52</f>
        <v>Navajo Nation, AZ</v>
      </c>
      <c r="B52" s="4">
        <v>875</v>
      </c>
      <c r="C52" s="13">
        <f t="shared" si="1"/>
        <v>875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59</v>
      </c>
      <c r="C53" s="13">
        <f t="shared" si="1"/>
        <v>59</v>
      </c>
    </row>
    <row r="54" spans="1:3" ht="12" customHeight="1" x14ac:dyDescent="0.25">
      <c r="A54" s="7" t="str">
        <f>'Pregnant Women Participating'!A54</f>
        <v>Eight Northern Pueblos, NM</v>
      </c>
      <c r="B54" s="4">
        <v>67</v>
      </c>
      <c r="C54" s="13">
        <f t="shared" si="1"/>
        <v>67</v>
      </c>
    </row>
    <row r="55" spans="1:3" ht="12" customHeight="1" x14ac:dyDescent="0.25">
      <c r="A55" s="7" t="str">
        <f>'Pregnant Women Participating'!A55</f>
        <v>Five Sandoval Pueblos, NM</v>
      </c>
      <c r="B55" s="4">
        <v>36</v>
      </c>
      <c r="C55" s="13">
        <f t="shared" si="1"/>
        <v>36</v>
      </c>
    </row>
    <row r="56" spans="1:3" ht="12" customHeight="1" x14ac:dyDescent="0.25">
      <c r="A56" s="7" t="str">
        <f>'Pregnant Women Participating'!A56</f>
        <v>Isleta Pueblo, NM</v>
      </c>
      <c r="B56" s="4">
        <v>241</v>
      </c>
      <c r="C56" s="13">
        <f t="shared" si="1"/>
        <v>241</v>
      </c>
    </row>
    <row r="57" spans="1:3" ht="12" customHeight="1" x14ac:dyDescent="0.25">
      <c r="A57" s="7" t="str">
        <f>'Pregnant Women Participating'!A57</f>
        <v>San Felipe Pueblo, NM</v>
      </c>
      <c r="B57" s="4">
        <v>46</v>
      </c>
      <c r="C57" s="13">
        <f t="shared" si="1"/>
        <v>46</v>
      </c>
    </row>
    <row r="58" spans="1:3" ht="12" customHeight="1" x14ac:dyDescent="0.25">
      <c r="A58" s="7" t="str">
        <f>'Pregnant Women Participating'!A58</f>
        <v>Santo Domingo Tribe, NM</v>
      </c>
      <c r="B58" s="4">
        <v>26</v>
      </c>
      <c r="C58" s="13">
        <f t="shared" si="1"/>
        <v>26</v>
      </c>
    </row>
    <row r="59" spans="1:3" ht="12" customHeight="1" x14ac:dyDescent="0.25">
      <c r="A59" s="7" t="str">
        <f>'Pregnant Women Participating'!A59</f>
        <v>Zuni Pueblo, NM</v>
      </c>
      <c r="B59" s="4">
        <v>89</v>
      </c>
      <c r="C59" s="13">
        <f t="shared" si="1"/>
        <v>89</v>
      </c>
    </row>
    <row r="60" spans="1:3" ht="12" customHeight="1" x14ac:dyDescent="0.25">
      <c r="A60" s="7" t="str">
        <f>'Pregnant Women Participating'!A60</f>
        <v>Cherokee Nation, OK</v>
      </c>
      <c r="B60" s="4">
        <v>1665</v>
      </c>
      <c r="C60" s="13">
        <f t="shared" si="1"/>
        <v>1665</v>
      </c>
    </row>
    <row r="61" spans="1:3" ht="12" customHeight="1" x14ac:dyDescent="0.25">
      <c r="A61" s="7" t="str">
        <f>'Pregnant Women Participating'!A61</f>
        <v>Chickasaw Nation, OK</v>
      </c>
      <c r="B61" s="4">
        <v>898</v>
      </c>
      <c r="C61" s="13">
        <f t="shared" si="1"/>
        <v>898</v>
      </c>
    </row>
    <row r="62" spans="1:3" ht="12" customHeight="1" x14ac:dyDescent="0.25">
      <c r="A62" s="7" t="str">
        <f>'Pregnant Women Participating'!A62</f>
        <v>Choctaw Nation, OK</v>
      </c>
      <c r="B62" s="4">
        <v>1072</v>
      </c>
      <c r="C62" s="13">
        <f t="shared" si="1"/>
        <v>1072</v>
      </c>
    </row>
    <row r="63" spans="1:3" ht="12" customHeight="1" x14ac:dyDescent="0.25">
      <c r="A63" s="7" t="str">
        <f>'Pregnant Women Participating'!A63</f>
        <v>Citizen Potawatomi Nation, OK</v>
      </c>
      <c r="B63" s="4">
        <v>295</v>
      </c>
      <c r="C63" s="13">
        <f t="shared" si="1"/>
        <v>295</v>
      </c>
    </row>
    <row r="64" spans="1:3" ht="12" customHeight="1" x14ac:dyDescent="0.25">
      <c r="A64" s="7" t="str">
        <f>'Pregnant Women Participating'!A64</f>
        <v>Inter-Tribal Council, OK</v>
      </c>
      <c r="B64" s="4">
        <v>150</v>
      </c>
      <c r="C64" s="13">
        <f t="shared" si="1"/>
        <v>150</v>
      </c>
    </row>
    <row r="65" spans="1:3" ht="12" customHeight="1" x14ac:dyDescent="0.25">
      <c r="A65" s="7" t="str">
        <f>'Pregnant Women Participating'!A65</f>
        <v>Muscogee Creek Nation, OK</v>
      </c>
      <c r="B65" s="4">
        <v>408</v>
      </c>
      <c r="C65" s="13">
        <f t="shared" si="1"/>
        <v>408</v>
      </c>
    </row>
    <row r="66" spans="1:3" ht="12" customHeight="1" x14ac:dyDescent="0.25">
      <c r="A66" s="7" t="str">
        <f>'Pregnant Women Participating'!A66</f>
        <v>Osage Tribal Council, OK</v>
      </c>
      <c r="B66" s="4">
        <v>690</v>
      </c>
      <c r="C66" s="13">
        <f t="shared" si="1"/>
        <v>690</v>
      </c>
    </row>
    <row r="67" spans="1:3" ht="12" customHeight="1" x14ac:dyDescent="0.25">
      <c r="A67" s="7" t="str">
        <f>'Pregnant Women Participating'!A67</f>
        <v>Otoe-Missouria Tribe, OK</v>
      </c>
      <c r="B67" s="4">
        <v>89</v>
      </c>
      <c r="C67" s="13">
        <f t="shared" si="1"/>
        <v>89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835</v>
      </c>
      <c r="C68" s="13">
        <f t="shared" si="1"/>
        <v>835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317490</v>
      </c>
      <c r="C69" s="16">
        <f t="shared" si="1"/>
        <v>317490</v>
      </c>
    </row>
    <row r="70" spans="1:3" ht="12" customHeight="1" x14ac:dyDescent="0.25">
      <c r="A70" s="7" t="str">
        <f>'Pregnant Women Participating'!A70</f>
        <v>Colorado</v>
      </c>
      <c r="B70" s="13">
        <v>19020</v>
      </c>
      <c r="C70" s="13">
        <f t="shared" si="1"/>
        <v>19020</v>
      </c>
    </row>
    <row r="71" spans="1:3" ht="12" customHeight="1" x14ac:dyDescent="0.25">
      <c r="A71" s="7" t="str">
        <f>'Pregnant Women Participating'!A71</f>
        <v>Kansas</v>
      </c>
      <c r="B71" s="13">
        <v>11093</v>
      </c>
      <c r="C71" s="13">
        <f t="shared" si="1"/>
        <v>11093</v>
      </c>
    </row>
    <row r="72" spans="1:3" ht="12" customHeight="1" x14ac:dyDescent="0.25">
      <c r="A72" s="7" t="str">
        <f>'Pregnant Women Participating'!A72</f>
        <v>Missouri</v>
      </c>
      <c r="B72" s="13">
        <v>25350</v>
      </c>
      <c r="C72" s="13">
        <f t="shared" si="1"/>
        <v>25350</v>
      </c>
    </row>
    <row r="73" spans="1:3" ht="12" customHeight="1" x14ac:dyDescent="0.25">
      <c r="A73" s="7" t="str">
        <f>'Pregnant Women Participating'!A73</f>
        <v>Montana</v>
      </c>
      <c r="B73" s="13">
        <v>2914</v>
      </c>
      <c r="C73" s="13">
        <f t="shared" si="1"/>
        <v>2914</v>
      </c>
    </row>
    <row r="74" spans="1:3" ht="12" customHeight="1" x14ac:dyDescent="0.25">
      <c r="A74" s="7" t="str">
        <f>'Pregnant Women Participating'!A74</f>
        <v>Nebraska</v>
      </c>
      <c r="B74" s="13">
        <v>8726</v>
      </c>
      <c r="C74" s="13">
        <f t="shared" si="1"/>
        <v>8726</v>
      </c>
    </row>
    <row r="75" spans="1:3" ht="12" customHeight="1" x14ac:dyDescent="0.25">
      <c r="A75" s="7" t="str">
        <f>'Pregnant Women Participating'!A75</f>
        <v>North Dakota</v>
      </c>
      <c r="B75" s="13">
        <v>2307</v>
      </c>
      <c r="C75" s="13">
        <f t="shared" si="1"/>
        <v>2307</v>
      </c>
    </row>
    <row r="76" spans="1:3" ht="12" customHeight="1" x14ac:dyDescent="0.25">
      <c r="A76" s="7" t="str">
        <f>'Pregnant Women Participating'!A76</f>
        <v>South Dakota</v>
      </c>
      <c r="B76" s="13">
        <v>3302</v>
      </c>
      <c r="C76" s="13">
        <f t="shared" si="1"/>
        <v>3302</v>
      </c>
    </row>
    <row r="77" spans="1:3" ht="12" customHeight="1" x14ac:dyDescent="0.25">
      <c r="A77" s="7" t="str">
        <f>'Pregnant Women Participating'!A77</f>
        <v>Wyoming</v>
      </c>
      <c r="B77" s="13">
        <v>1836</v>
      </c>
      <c r="C77" s="13">
        <f t="shared" si="1"/>
        <v>1836</v>
      </c>
    </row>
    <row r="78" spans="1:3" ht="12" customHeight="1" x14ac:dyDescent="0.25">
      <c r="A78" s="7" t="str">
        <f>'Pregnant Women Participating'!A78</f>
        <v>Ute Mountain Ute Tribe, CO</v>
      </c>
      <c r="B78" s="13">
        <v>33</v>
      </c>
      <c r="C78" s="13">
        <f t="shared" si="1"/>
        <v>33</v>
      </c>
    </row>
    <row r="79" spans="1:3" ht="12" customHeight="1" x14ac:dyDescent="0.25">
      <c r="A79" s="7" t="str">
        <f>'Pregnant Women Participating'!A79</f>
        <v>Omaha Sioux, NE</v>
      </c>
      <c r="B79" s="13">
        <v>51</v>
      </c>
      <c r="C79" s="13">
        <f t="shared" si="1"/>
        <v>51</v>
      </c>
    </row>
    <row r="80" spans="1:3" ht="12" customHeight="1" x14ac:dyDescent="0.25">
      <c r="A80" s="7" t="str">
        <f>'Pregnant Women Participating'!A80</f>
        <v>Santee Sioux, NE</v>
      </c>
      <c r="B80" s="13">
        <v>15</v>
      </c>
      <c r="C80" s="13">
        <f t="shared" si="1"/>
        <v>15</v>
      </c>
    </row>
    <row r="81" spans="1:3" ht="12" customHeight="1" x14ac:dyDescent="0.25">
      <c r="A81" s="7" t="str">
        <f>'Pregnant Women Participating'!A81</f>
        <v>Winnebago Tribe, NE</v>
      </c>
      <c r="B81" s="13">
        <v>42</v>
      </c>
      <c r="C81" s="13">
        <f t="shared" si="1"/>
        <v>42</v>
      </c>
    </row>
    <row r="82" spans="1:3" ht="12" customHeight="1" x14ac:dyDescent="0.25">
      <c r="A82" s="7" t="str">
        <f>'Pregnant Women Participating'!A82</f>
        <v>Standing Rock Sioux Tribe, ND</v>
      </c>
      <c r="B82" s="13">
        <v>63</v>
      </c>
      <c r="C82" s="13">
        <f t="shared" si="1"/>
        <v>63</v>
      </c>
    </row>
    <row r="83" spans="1:3" ht="12" customHeight="1" x14ac:dyDescent="0.25">
      <c r="A83" s="7" t="str">
        <f>'Pregnant Women Participating'!A83</f>
        <v>Three Affiliated Tribes, ND</v>
      </c>
      <c r="B83" s="13">
        <v>30</v>
      </c>
      <c r="C83" s="13">
        <f t="shared" si="1"/>
        <v>30</v>
      </c>
    </row>
    <row r="84" spans="1:3" ht="12" customHeight="1" x14ac:dyDescent="0.25">
      <c r="A84" s="7" t="str">
        <f>'Pregnant Women Participating'!A84</f>
        <v>Cheyenne River Sioux, SD</v>
      </c>
      <c r="B84" s="13">
        <v>85</v>
      </c>
      <c r="C84" s="13">
        <f t="shared" si="1"/>
        <v>85</v>
      </c>
    </row>
    <row r="85" spans="1:3" ht="12" customHeight="1" x14ac:dyDescent="0.25">
      <c r="A85" s="7" t="str">
        <f>'Pregnant Women Participating'!A85</f>
        <v>Rosebud Sioux, SD</v>
      </c>
      <c r="B85" s="13">
        <v>168</v>
      </c>
      <c r="C85" s="13">
        <f t="shared" si="1"/>
        <v>168</v>
      </c>
    </row>
    <row r="86" spans="1:3" ht="12" customHeight="1" x14ac:dyDescent="0.25">
      <c r="A86" s="7" t="str">
        <f>'Pregnant Women Participating'!A86</f>
        <v>Northern Arapahoe, WY</v>
      </c>
      <c r="B86" s="13">
        <v>57</v>
      </c>
      <c r="C86" s="13">
        <f t="shared" si="1"/>
        <v>57</v>
      </c>
    </row>
    <row r="87" spans="1:3" ht="12" customHeight="1" x14ac:dyDescent="0.25">
      <c r="A87" s="7" t="str">
        <f>'Pregnant Women Participating'!A87</f>
        <v>Shoshone Tribe, WY</v>
      </c>
      <c r="B87" s="13">
        <v>23</v>
      </c>
      <c r="C87" s="13">
        <f t="shared" si="1"/>
        <v>23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75115</v>
      </c>
      <c r="C88" s="16">
        <f t="shared" si="1"/>
        <v>75115</v>
      </c>
    </row>
    <row r="89" spans="1:3" ht="12" customHeight="1" x14ac:dyDescent="0.25">
      <c r="A89" s="8" t="str">
        <f>'Pregnant Women Participating'!A89</f>
        <v>Alaska</v>
      </c>
      <c r="B89" s="13">
        <v>3037</v>
      </c>
      <c r="C89" s="13">
        <f t="shared" si="1"/>
        <v>3037</v>
      </c>
    </row>
    <row r="90" spans="1:3" ht="12" customHeight="1" x14ac:dyDescent="0.25">
      <c r="A90" s="8" t="str">
        <f>'Pregnant Women Participating'!A90</f>
        <v>American Samoa</v>
      </c>
      <c r="B90" s="13">
        <v>707</v>
      </c>
      <c r="C90" s="13">
        <f t="shared" si="1"/>
        <v>707</v>
      </c>
    </row>
    <row r="91" spans="1:3" ht="12" customHeight="1" x14ac:dyDescent="0.25">
      <c r="A91" s="8" t="str">
        <f>'Pregnant Women Participating'!A91</f>
        <v>California</v>
      </c>
      <c r="B91" s="13">
        <v>179844</v>
      </c>
      <c r="C91" s="13">
        <f t="shared" si="1"/>
        <v>179844</v>
      </c>
    </row>
    <row r="92" spans="1:3" ht="12" customHeight="1" x14ac:dyDescent="0.25">
      <c r="A92" s="8" t="str">
        <f>'Pregnant Women Participating'!A92</f>
        <v>Guam</v>
      </c>
      <c r="B92" s="13">
        <v>1345</v>
      </c>
      <c r="C92" s="13">
        <f t="shared" si="1"/>
        <v>1345</v>
      </c>
    </row>
    <row r="93" spans="1:3" ht="12" customHeight="1" x14ac:dyDescent="0.25">
      <c r="A93" s="8" t="str">
        <f>'Pregnant Women Participating'!A93</f>
        <v>Hawaii</v>
      </c>
      <c r="B93" s="13">
        <v>5267</v>
      </c>
      <c r="C93" s="13">
        <f t="shared" si="1"/>
        <v>5267</v>
      </c>
    </row>
    <row r="94" spans="1:3" ht="12" customHeight="1" x14ac:dyDescent="0.25">
      <c r="A94" s="8" t="str">
        <f>'Pregnant Women Participating'!A94</f>
        <v>Idaho</v>
      </c>
      <c r="B94" s="13">
        <v>6889</v>
      </c>
      <c r="C94" s="13">
        <f t="shared" si="1"/>
        <v>6889</v>
      </c>
    </row>
    <row r="95" spans="1:3" ht="12" customHeight="1" x14ac:dyDescent="0.25">
      <c r="A95" s="8" t="str">
        <f>'Pregnant Women Participating'!A95</f>
        <v>Nevada</v>
      </c>
      <c r="B95" s="13">
        <v>13394</v>
      </c>
      <c r="C95" s="13">
        <f t="shared" si="1"/>
        <v>13394</v>
      </c>
    </row>
    <row r="96" spans="1:3" ht="12" customHeight="1" x14ac:dyDescent="0.25">
      <c r="A96" s="8" t="str">
        <f>'Pregnant Women Participating'!A96</f>
        <v>Oregon</v>
      </c>
      <c r="B96" s="13">
        <v>15893</v>
      </c>
      <c r="C96" s="13">
        <f t="shared" si="1"/>
        <v>15893</v>
      </c>
    </row>
    <row r="97" spans="1:3" ht="12" customHeight="1" x14ac:dyDescent="0.25">
      <c r="A97" s="8" t="str">
        <f>'Pregnant Women Participating'!A97</f>
        <v>Washington</v>
      </c>
      <c r="B97" s="13">
        <v>26486</v>
      </c>
      <c r="C97" s="13">
        <f t="shared" si="1"/>
        <v>26486</v>
      </c>
    </row>
    <row r="98" spans="1:3" ht="12" customHeight="1" x14ac:dyDescent="0.25">
      <c r="A98" s="8" t="str">
        <f>'Pregnant Women Participating'!A98</f>
        <v>Northern Marianas</v>
      </c>
      <c r="B98" s="13">
        <v>411</v>
      </c>
      <c r="C98" s="13">
        <f t="shared" si="1"/>
        <v>411</v>
      </c>
    </row>
    <row r="99" spans="1:3" ht="12" customHeight="1" x14ac:dyDescent="0.25">
      <c r="A99" s="8" t="str">
        <f>'Pregnant Women Participating'!A99</f>
        <v>Inter-Tribal Council, NV</v>
      </c>
      <c r="B99" s="13">
        <v>77</v>
      </c>
      <c r="C99" s="13">
        <f t="shared" si="1"/>
        <v>77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253350</v>
      </c>
      <c r="C100" s="16">
        <f t="shared" si="1"/>
        <v>253350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1514221</v>
      </c>
      <c r="C101" s="27">
        <f t="shared" si="1"/>
        <v>1514221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7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7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29194</v>
      </c>
      <c r="C6" s="13">
        <f t="shared" ref="C6:C14" si="0">IF(SUM(B6,B6)&gt;0,AVERAGE(B6,B6)," ")</f>
        <v>29194</v>
      </c>
    </row>
    <row r="7" spans="1:3" ht="12" customHeight="1" x14ac:dyDescent="0.25">
      <c r="A7" s="7" t="str">
        <f>'Pregnant Women Participating'!A7</f>
        <v>Maine</v>
      </c>
      <c r="B7" s="13">
        <v>11201</v>
      </c>
      <c r="C7" s="13">
        <f t="shared" si="0"/>
        <v>11201</v>
      </c>
    </row>
    <row r="8" spans="1:3" ht="12" customHeight="1" x14ac:dyDescent="0.25">
      <c r="A8" s="7" t="str">
        <f>'Pregnant Women Participating'!A8</f>
        <v>Massachusetts</v>
      </c>
      <c r="B8" s="13">
        <v>73912</v>
      </c>
      <c r="C8" s="13">
        <f t="shared" si="0"/>
        <v>73912</v>
      </c>
    </row>
    <row r="9" spans="1:3" ht="12" customHeight="1" x14ac:dyDescent="0.25">
      <c r="A9" s="7" t="str">
        <f>'Pregnant Women Participating'!A9</f>
        <v>New Hampshire</v>
      </c>
      <c r="B9" s="13">
        <v>7708</v>
      </c>
      <c r="C9" s="13">
        <f t="shared" si="0"/>
        <v>7708</v>
      </c>
    </row>
    <row r="10" spans="1:3" ht="12" customHeight="1" x14ac:dyDescent="0.25">
      <c r="A10" s="7" t="str">
        <f>'Pregnant Women Participating'!A10</f>
        <v>New York</v>
      </c>
      <c r="B10" s="13">
        <v>262293</v>
      </c>
      <c r="C10" s="13">
        <f t="shared" si="0"/>
        <v>262293</v>
      </c>
    </row>
    <row r="11" spans="1:3" ht="12" customHeight="1" x14ac:dyDescent="0.25">
      <c r="A11" s="7" t="str">
        <f>'Pregnant Women Participating'!A11</f>
        <v>Rhode Island</v>
      </c>
      <c r="B11" s="13">
        <v>10465</v>
      </c>
      <c r="C11" s="13">
        <f t="shared" si="0"/>
        <v>10465</v>
      </c>
    </row>
    <row r="12" spans="1:3" ht="12" customHeight="1" x14ac:dyDescent="0.25">
      <c r="A12" s="7" t="str">
        <f>'Pregnant Women Participating'!A12</f>
        <v>Vermont</v>
      </c>
      <c r="B12" s="13">
        <v>6306</v>
      </c>
      <c r="C12" s="13">
        <f t="shared" si="0"/>
        <v>6306</v>
      </c>
    </row>
    <row r="13" spans="1:3" ht="12" customHeight="1" x14ac:dyDescent="0.25">
      <c r="A13" s="7" t="str">
        <f>'Pregnant Women Participating'!A13</f>
        <v>Virgin Islands</v>
      </c>
      <c r="B13" s="13">
        <v>1354</v>
      </c>
      <c r="C13" s="13">
        <f t="shared" si="0"/>
        <v>1354</v>
      </c>
    </row>
    <row r="14" spans="1:3" ht="12" customHeight="1" x14ac:dyDescent="0.25">
      <c r="A14" s="7" t="str">
        <f>'Pregnant Women Participating'!A14</f>
        <v>Pleasant Point, ME</v>
      </c>
      <c r="B14" s="13">
        <v>24</v>
      </c>
      <c r="C14" s="13">
        <f t="shared" si="0"/>
        <v>24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402457</v>
      </c>
      <c r="C15" s="16">
        <f t="shared" ref="C15:C101" si="1">IF(SUM(B15,B15)&gt;0,AVERAGE(B15,B15)," ")</f>
        <v>402457</v>
      </c>
    </row>
    <row r="16" spans="1:3" ht="12" customHeight="1" x14ac:dyDescent="0.25">
      <c r="A16" s="7" t="str">
        <f>'Pregnant Women Participating'!A16</f>
        <v>Delaware</v>
      </c>
      <c r="B16" s="4">
        <v>13795</v>
      </c>
      <c r="C16" s="13">
        <f t="shared" si="1"/>
        <v>13795</v>
      </c>
    </row>
    <row r="17" spans="1:3" ht="12" customHeight="1" x14ac:dyDescent="0.25">
      <c r="A17" s="7" t="str">
        <f>'Pregnant Women Participating'!A17</f>
        <v>District of Columbia</v>
      </c>
      <c r="B17" s="4">
        <v>6408</v>
      </c>
      <c r="C17" s="13">
        <f t="shared" si="1"/>
        <v>6408</v>
      </c>
    </row>
    <row r="18" spans="1:3" ht="12" customHeight="1" x14ac:dyDescent="0.25">
      <c r="A18" s="7" t="str">
        <f>'Pregnant Women Participating'!A18</f>
        <v>Maryland</v>
      </c>
      <c r="B18" s="4">
        <v>67215</v>
      </c>
      <c r="C18" s="13">
        <f t="shared" si="1"/>
        <v>67215</v>
      </c>
    </row>
    <row r="19" spans="1:3" ht="12" customHeight="1" x14ac:dyDescent="0.25">
      <c r="A19" s="7" t="str">
        <f>'Pregnant Women Participating'!A19</f>
        <v>New Jersey</v>
      </c>
      <c r="B19" s="4">
        <v>94771</v>
      </c>
      <c r="C19" s="13">
        <f t="shared" si="1"/>
        <v>94771</v>
      </c>
    </row>
    <row r="20" spans="1:3" ht="12" customHeight="1" x14ac:dyDescent="0.25">
      <c r="A20" s="7" t="str">
        <f>'Pregnant Women Participating'!A20</f>
        <v>Pennsylvania</v>
      </c>
      <c r="B20" s="4">
        <v>104326</v>
      </c>
      <c r="C20" s="13">
        <f t="shared" si="1"/>
        <v>104326</v>
      </c>
    </row>
    <row r="21" spans="1:3" ht="12" customHeight="1" x14ac:dyDescent="0.25">
      <c r="A21" s="7" t="str">
        <f>'Pregnant Women Participating'!A21</f>
        <v>Puerto Rico</v>
      </c>
      <c r="B21" s="4">
        <v>55079</v>
      </c>
      <c r="C21" s="13">
        <f t="shared" si="1"/>
        <v>55079</v>
      </c>
    </row>
    <row r="22" spans="1:3" ht="12" customHeight="1" x14ac:dyDescent="0.25">
      <c r="A22" s="7" t="str">
        <f>'Pregnant Women Participating'!A22</f>
        <v>Virginia</v>
      </c>
      <c r="B22" s="4">
        <v>57112</v>
      </c>
      <c r="C22" s="13">
        <f t="shared" si="1"/>
        <v>57112</v>
      </c>
    </row>
    <row r="23" spans="1:3" ht="12" customHeight="1" x14ac:dyDescent="0.25">
      <c r="A23" s="7" t="str">
        <f>'Pregnant Women Participating'!A23</f>
        <v>West Virginia</v>
      </c>
      <c r="B23" s="4">
        <v>20268</v>
      </c>
      <c r="C23" s="13">
        <f t="shared" si="1"/>
        <v>20268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418974</v>
      </c>
      <c r="C24" s="16">
        <f t="shared" si="1"/>
        <v>418974</v>
      </c>
    </row>
    <row r="25" spans="1:3" ht="12" customHeight="1" x14ac:dyDescent="0.25">
      <c r="A25" s="7" t="str">
        <f>'Pregnant Women Participating'!A25</f>
        <v>Alabama</v>
      </c>
      <c r="B25" s="4">
        <v>59604</v>
      </c>
      <c r="C25" s="13">
        <f t="shared" si="1"/>
        <v>59604</v>
      </c>
    </row>
    <row r="26" spans="1:3" ht="12" customHeight="1" x14ac:dyDescent="0.25">
      <c r="A26" s="7" t="str">
        <f>'Pregnant Women Participating'!A26</f>
        <v>Florida</v>
      </c>
      <c r="B26" s="4">
        <v>228153</v>
      </c>
      <c r="C26" s="13">
        <f t="shared" si="1"/>
        <v>228153</v>
      </c>
    </row>
    <row r="27" spans="1:3" ht="12" customHeight="1" x14ac:dyDescent="0.25">
      <c r="A27" s="7" t="str">
        <f>'Pregnant Women Participating'!A27</f>
        <v>Georgia</v>
      </c>
      <c r="B27" s="4">
        <v>130134</v>
      </c>
      <c r="C27" s="13">
        <f t="shared" si="1"/>
        <v>130134</v>
      </c>
    </row>
    <row r="28" spans="1:3" ht="12" customHeight="1" x14ac:dyDescent="0.25">
      <c r="A28" s="7" t="str">
        <f>'Pregnant Women Participating'!A28</f>
        <v>Kentucky</v>
      </c>
      <c r="B28" s="4">
        <v>59323</v>
      </c>
      <c r="C28" s="13">
        <f t="shared" si="1"/>
        <v>59323</v>
      </c>
    </row>
    <row r="29" spans="1:3" ht="12" customHeight="1" x14ac:dyDescent="0.25">
      <c r="A29" s="7" t="str">
        <f>'Pregnant Women Participating'!A29</f>
        <v>Mississippi</v>
      </c>
      <c r="B29" s="4">
        <v>29006</v>
      </c>
      <c r="C29" s="13">
        <f t="shared" si="1"/>
        <v>29006</v>
      </c>
    </row>
    <row r="30" spans="1:3" ht="12" customHeight="1" x14ac:dyDescent="0.25">
      <c r="A30" s="7" t="str">
        <f>'Pregnant Women Participating'!A30</f>
        <v>North Carolina</v>
      </c>
      <c r="B30" s="4">
        <v>142415</v>
      </c>
      <c r="C30" s="13">
        <f t="shared" si="1"/>
        <v>142415</v>
      </c>
    </row>
    <row r="31" spans="1:3" ht="12" customHeight="1" x14ac:dyDescent="0.25">
      <c r="A31" s="7" t="str">
        <f>'Pregnant Women Participating'!A31</f>
        <v>South Carolina</v>
      </c>
      <c r="B31" s="4">
        <v>54962</v>
      </c>
      <c r="C31" s="13">
        <f t="shared" si="1"/>
        <v>54962</v>
      </c>
    </row>
    <row r="32" spans="1:3" ht="12" customHeight="1" x14ac:dyDescent="0.25">
      <c r="A32" s="7" t="str">
        <f>'Pregnant Women Participating'!A32</f>
        <v>Tennessee</v>
      </c>
      <c r="B32" s="4">
        <v>76045</v>
      </c>
      <c r="C32" s="13">
        <f t="shared" si="1"/>
        <v>76045</v>
      </c>
    </row>
    <row r="33" spans="1:3" ht="12" customHeight="1" x14ac:dyDescent="0.25">
      <c r="A33" s="7" t="str">
        <f>'Pregnant Women Participating'!A33</f>
        <v>Choctaw Indians, MS</v>
      </c>
      <c r="B33" s="4">
        <v>352</v>
      </c>
      <c r="C33" s="13">
        <f t="shared" si="1"/>
        <v>352</v>
      </c>
    </row>
    <row r="34" spans="1:3" ht="12" customHeight="1" x14ac:dyDescent="0.25">
      <c r="A34" s="7" t="str">
        <f>'Pregnant Women Participating'!A34</f>
        <v>Eastern Cherokee, NC</v>
      </c>
      <c r="B34" s="4">
        <v>257</v>
      </c>
      <c r="C34" s="13">
        <f t="shared" si="1"/>
        <v>257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780251</v>
      </c>
      <c r="C35" s="16">
        <f t="shared" si="1"/>
        <v>780251</v>
      </c>
    </row>
    <row r="36" spans="1:3" ht="12" customHeight="1" x14ac:dyDescent="0.25">
      <c r="A36" s="7" t="str">
        <f>'Pregnant Women Participating'!A36</f>
        <v>Illinois</v>
      </c>
      <c r="B36" s="4">
        <v>90054</v>
      </c>
      <c r="C36" s="13">
        <f t="shared" si="1"/>
        <v>90054</v>
      </c>
    </row>
    <row r="37" spans="1:3" ht="12" customHeight="1" x14ac:dyDescent="0.25">
      <c r="A37" s="7" t="str">
        <f>'Pregnant Women Participating'!A37</f>
        <v>Indiana</v>
      </c>
      <c r="B37" s="4">
        <v>81808</v>
      </c>
      <c r="C37" s="13">
        <f t="shared" si="1"/>
        <v>81808</v>
      </c>
    </row>
    <row r="38" spans="1:3" ht="12" customHeight="1" x14ac:dyDescent="0.25">
      <c r="A38" s="7" t="str">
        <f>'Pregnant Women Participating'!A38</f>
        <v>Iowa</v>
      </c>
      <c r="B38" s="4">
        <v>34884</v>
      </c>
      <c r="C38" s="13">
        <f t="shared" si="1"/>
        <v>34884</v>
      </c>
    </row>
    <row r="39" spans="1:3" ht="12" customHeight="1" x14ac:dyDescent="0.25">
      <c r="A39" s="7" t="str">
        <f>'Pregnant Women Participating'!A39</f>
        <v>Michigan</v>
      </c>
      <c r="B39" s="4">
        <v>105993</v>
      </c>
      <c r="C39" s="13">
        <f t="shared" si="1"/>
        <v>105993</v>
      </c>
    </row>
    <row r="40" spans="1:3" ht="12" customHeight="1" x14ac:dyDescent="0.25">
      <c r="A40" s="7" t="str">
        <f>'Pregnant Women Participating'!A40</f>
        <v>Minnesota</v>
      </c>
      <c r="B40" s="4">
        <v>58493</v>
      </c>
      <c r="C40" s="13">
        <f t="shared" si="1"/>
        <v>58493</v>
      </c>
    </row>
    <row r="41" spans="1:3" ht="12" customHeight="1" x14ac:dyDescent="0.25">
      <c r="A41" s="7" t="str">
        <f>'Pregnant Women Participating'!A41</f>
        <v>Ohio</v>
      </c>
      <c r="B41" s="4">
        <v>96727</v>
      </c>
      <c r="C41" s="13">
        <f t="shared" si="1"/>
        <v>96727</v>
      </c>
    </row>
    <row r="42" spans="1:3" ht="12" customHeight="1" x14ac:dyDescent="0.25">
      <c r="A42" s="7" t="str">
        <f>'Pregnant Women Participating'!A42</f>
        <v>Wisconsin</v>
      </c>
      <c r="B42" s="4">
        <v>53428</v>
      </c>
      <c r="C42" s="13">
        <f t="shared" si="1"/>
        <v>53428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521387</v>
      </c>
      <c r="C43" s="16">
        <f t="shared" si="1"/>
        <v>521387</v>
      </c>
    </row>
    <row r="44" spans="1:3" ht="12" customHeight="1" x14ac:dyDescent="0.25">
      <c r="A44" s="7" t="str">
        <f>'Pregnant Women Participating'!A44</f>
        <v>Arizona</v>
      </c>
      <c r="B44" s="4">
        <v>86174</v>
      </c>
      <c r="C44" s="13">
        <f t="shared" si="1"/>
        <v>86174</v>
      </c>
    </row>
    <row r="45" spans="1:3" ht="12" customHeight="1" x14ac:dyDescent="0.25">
      <c r="A45" s="7" t="str">
        <f>'Pregnant Women Participating'!A45</f>
        <v>Arkansas</v>
      </c>
      <c r="B45" s="4">
        <v>29910</v>
      </c>
      <c r="C45" s="13">
        <f t="shared" si="1"/>
        <v>29910</v>
      </c>
    </row>
    <row r="46" spans="1:3" ht="12" customHeight="1" x14ac:dyDescent="0.25">
      <c r="A46" s="7" t="str">
        <f>'Pregnant Women Participating'!A46</f>
        <v>Louisiana</v>
      </c>
      <c r="B46" s="4">
        <v>47834</v>
      </c>
      <c r="C46" s="13">
        <f t="shared" si="1"/>
        <v>47834</v>
      </c>
    </row>
    <row r="47" spans="1:3" ht="12" customHeight="1" x14ac:dyDescent="0.25">
      <c r="A47" s="7" t="str">
        <f>'Pregnant Women Participating'!A47</f>
        <v>New Mexico</v>
      </c>
      <c r="B47" s="4">
        <v>21384</v>
      </c>
      <c r="C47" s="13">
        <f t="shared" si="1"/>
        <v>21384</v>
      </c>
    </row>
    <row r="48" spans="1:3" ht="12" customHeight="1" x14ac:dyDescent="0.25">
      <c r="A48" s="7" t="str">
        <f>'Pregnant Women Participating'!A48</f>
        <v>Oklahoma</v>
      </c>
      <c r="B48" s="4">
        <v>38464</v>
      </c>
      <c r="C48" s="13">
        <f t="shared" si="1"/>
        <v>38464</v>
      </c>
    </row>
    <row r="49" spans="1:3" ht="12" customHeight="1" x14ac:dyDescent="0.25">
      <c r="A49" s="7" t="str">
        <f>'Pregnant Women Participating'!A49</f>
        <v>Texas</v>
      </c>
      <c r="B49" s="4">
        <v>403122</v>
      </c>
      <c r="C49" s="13">
        <f t="shared" si="1"/>
        <v>403122</v>
      </c>
    </row>
    <row r="50" spans="1:3" ht="12" customHeight="1" x14ac:dyDescent="0.25">
      <c r="A50" s="7" t="str">
        <f>'Pregnant Women Participating'!A50</f>
        <v>Utah</v>
      </c>
      <c r="B50" s="4">
        <v>26111</v>
      </c>
      <c r="C50" s="13">
        <f t="shared" si="1"/>
        <v>26111</v>
      </c>
    </row>
    <row r="51" spans="1:3" ht="12" customHeight="1" x14ac:dyDescent="0.25">
      <c r="A51" s="7" t="str">
        <f>'Pregnant Women Participating'!A51</f>
        <v>Inter-Tribal Council, AZ</v>
      </c>
      <c r="B51" s="4">
        <v>4032</v>
      </c>
      <c r="C51" s="13">
        <f t="shared" si="1"/>
        <v>4032</v>
      </c>
    </row>
    <row r="52" spans="1:3" ht="12" customHeight="1" x14ac:dyDescent="0.25">
      <c r="A52" s="7" t="str">
        <f>'Pregnant Women Participating'!A52</f>
        <v>Navajo Nation, AZ</v>
      </c>
      <c r="B52" s="4">
        <v>2551</v>
      </c>
      <c r="C52" s="13">
        <f t="shared" si="1"/>
        <v>2551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158</v>
      </c>
      <c r="C53" s="13">
        <f t="shared" si="1"/>
        <v>158</v>
      </c>
    </row>
    <row r="54" spans="1:3" ht="12" customHeight="1" x14ac:dyDescent="0.25">
      <c r="A54" s="7" t="str">
        <f>'Pregnant Women Participating'!A54</f>
        <v>Eight Northern Pueblos, NM</v>
      </c>
      <c r="B54" s="4">
        <v>151</v>
      </c>
      <c r="C54" s="13">
        <f t="shared" si="1"/>
        <v>151</v>
      </c>
    </row>
    <row r="55" spans="1:3" ht="12" customHeight="1" x14ac:dyDescent="0.25">
      <c r="A55" s="7" t="str">
        <f>'Pregnant Women Participating'!A55</f>
        <v>Five Sandoval Pueblos, NM</v>
      </c>
      <c r="B55" s="4">
        <v>88</v>
      </c>
      <c r="C55" s="13">
        <f t="shared" si="1"/>
        <v>88</v>
      </c>
    </row>
    <row r="56" spans="1:3" ht="12" customHeight="1" x14ac:dyDescent="0.25">
      <c r="A56" s="7" t="str">
        <f>'Pregnant Women Participating'!A56</f>
        <v>Isleta Pueblo, NM</v>
      </c>
      <c r="B56" s="4">
        <v>567</v>
      </c>
      <c r="C56" s="13">
        <f t="shared" si="1"/>
        <v>567</v>
      </c>
    </row>
    <row r="57" spans="1:3" ht="12" customHeight="1" x14ac:dyDescent="0.25">
      <c r="A57" s="7" t="str">
        <f>'Pregnant Women Participating'!A57</f>
        <v>San Felipe Pueblo, NM</v>
      </c>
      <c r="B57" s="4">
        <v>131</v>
      </c>
      <c r="C57" s="13">
        <f t="shared" si="1"/>
        <v>131</v>
      </c>
    </row>
    <row r="58" spans="1:3" ht="12" customHeight="1" x14ac:dyDescent="0.25">
      <c r="A58" s="7" t="str">
        <f>'Pregnant Women Participating'!A58</f>
        <v>Santo Domingo Tribe, NM</v>
      </c>
      <c r="B58" s="4">
        <v>78</v>
      </c>
      <c r="C58" s="13">
        <f t="shared" si="1"/>
        <v>78</v>
      </c>
    </row>
    <row r="59" spans="1:3" ht="12" customHeight="1" x14ac:dyDescent="0.25">
      <c r="A59" s="7" t="str">
        <f>'Pregnant Women Participating'!A59</f>
        <v>Zuni Pueblo, NM</v>
      </c>
      <c r="B59" s="4">
        <v>258</v>
      </c>
      <c r="C59" s="13">
        <f t="shared" si="1"/>
        <v>258</v>
      </c>
    </row>
    <row r="60" spans="1:3" ht="12" customHeight="1" x14ac:dyDescent="0.25">
      <c r="A60" s="7" t="str">
        <f>'Pregnant Women Participating'!A60</f>
        <v>Cherokee Nation, OK</v>
      </c>
      <c r="B60" s="4">
        <v>3150</v>
      </c>
      <c r="C60" s="13">
        <f t="shared" si="1"/>
        <v>3150</v>
      </c>
    </row>
    <row r="61" spans="1:3" ht="12" customHeight="1" x14ac:dyDescent="0.25">
      <c r="A61" s="7" t="str">
        <f>'Pregnant Women Participating'!A61</f>
        <v>Chickasaw Nation, OK</v>
      </c>
      <c r="B61" s="4">
        <v>2125</v>
      </c>
      <c r="C61" s="13">
        <f t="shared" si="1"/>
        <v>2125</v>
      </c>
    </row>
    <row r="62" spans="1:3" ht="12" customHeight="1" x14ac:dyDescent="0.25">
      <c r="A62" s="7" t="str">
        <f>'Pregnant Women Participating'!A62</f>
        <v>Choctaw Nation, OK</v>
      </c>
      <c r="B62" s="4">
        <v>2881</v>
      </c>
      <c r="C62" s="13">
        <f t="shared" si="1"/>
        <v>2881</v>
      </c>
    </row>
    <row r="63" spans="1:3" ht="12" customHeight="1" x14ac:dyDescent="0.25">
      <c r="A63" s="7" t="str">
        <f>'Pregnant Women Participating'!A63</f>
        <v>Citizen Potawatomi Nation, OK</v>
      </c>
      <c r="B63" s="4">
        <v>752</v>
      </c>
      <c r="C63" s="13">
        <f t="shared" si="1"/>
        <v>752</v>
      </c>
    </row>
    <row r="64" spans="1:3" ht="12" customHeight="1" x14ac:dyDescent="0.25">
      <c r="A64" s="7" t="str">
        <f>'Pregnant Women Participating'!A64</f>
        <v>Inter-Tribal Council, OK</v>
      </c>
      <c r="B64" s="4">
        <v>325</v>
      </c>
      <c r="C64" s="13">
        <f t="shared" si="1"/>
        <v>325</v>
      </c>
    </row>
    <row r="65" spans="1:3" ht="12" customHeight="1" x14ac:dyDescent="0.25">
      <c r="A65" s="7" t="str">
        <f>'Pregnant Women Participating'!A65</f>
        <v>Muscogee Creek Nation, OK</v>
      </c>
      <c r="B65" s="4">
        <v>1481</v>
      </c>
      <c r="C65" s="13">
        <f t="shared" si="1"/>
        <v>1481</v>
      </c>
    </row>
    <row r="66" spans="1:3" ht="12" customHeight="1" x14ac:dyDescent="0.25">
      <c r="A66" s="7" t="str">
        <f>'Pregnant Women Participating'!A66</f>
        <v>Osage Tribal Council, OK</v>
      </c>
      <c r="B66" s="4">
        <v>1989</v>
      </c>
      <c r="C66" s="13">
        <f t="shared" si="1"/>
        <v>1989</v>
      </c>
    </row>
    <row r="67" spans="1:3" ht="12" customHeight="1" x14ac:dyDescent="0.25">
      <c r="A67" s="7" t="str">
        <f>'Pregnant Women Participating'!A67</f>
        <v>Otoe-Missouria Tribe, OK</v>
      </c>
      <c r="B67" s="4">
        <v>197</v>
      </c>
      <c r="C67" s="13">
        <f t="shared" si="1"/>
        <v>197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2274</v>
      </c>
      <c r="C68" s="13">
        <f t="shared" si="1"/>
        <v>2274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676187</v>
      </c>
      <c r="C69" s="16">
        <f t="shared" si="1"/>
        <v>676187</v>
      </c>
    </row>
    <row r="70" spans="1:3" ht="12" customHeight="1" x14ac:dyDescent="0.25">
      <c r="A70" s="7" t="str">
        <f>'Pregnant Women Participating'!A70</f>
        <v>Colorado</v>
      </c>
      <c r="B70" s="13">
        <v>51965</v>
      </c>
      <c r="C70" s="13">
        <f t="shared" si="1"/>
        <v>51965</v>
      </c>
    </row>
    <row r="71" spans="1:3" ht="12" customHeight="1" x14ac:dyDescent="0.25">
      <c r="A71" s="7" t="str">
        <f>'Pregnant Women Participating'!A71</f>
        <v>Kansas</v>
      </c>
      <c r="B71" s="13">
        <v>27643</v>
      </c>
      <c r="C71" s="13">
        <f t="shared" si="1"/>
        <v>27643</v>
      </c>
    </row>
    <row r="72" spans="1:3" ht="12" customHeight="1" x14ac:dyDescent="0.25">
      <c r="A72" s="7" t="str">
        <f>'Pregnant Women Participating'!A72</f>
        <v>Missouri</v>
      </c>
      <c r="B72" s="13">
        <v>49200</v>
      </c>
      <c r="C72" s="13">
        <f t="shared" si="1"/>
        <v>49200</v>
      </c>
    </row>
    <row r="73" spans="1:3" ht="12" customHeight="1" x14ac:dyDescent="0.25">
      <c r="A73" s="7" t="str">
        <f>'Pregnant Women Participating'!A73</f>
        <v>Montana</v>
      </c>
      <c r="B73" s="13">
        <v>7619</v>
      </c>
      <c r="C73" s="13">
        <f t="shared" si="1"/>
        <v>7619</v>
      </c>
    </row>
    <row r="74" spans="1:3" ht="12" customHeight="1" x14ac:dyDescent="0.25">
      <c r="A74" s="7" t="str">
        <f>'Pregnant Women Participating'!A74</f>
        <v>Nebraska</v>
      </c>
      <c r="B74" s="13">
        <v>20868</v>
      </c>
      <c r="C74" s="13">
        <f t="shared" si="1"/>
        <v>20868</v>
      </c>
    </row>
    <row r="75" spans="1:3" ht="12" customHeight="1" x14ac:dyDescent="0.25">
      <c r="A75" s="7" t="str">
        <f>'Pregnant Women Participating'!A75</f>
        <v>North Dakota</v>
      </c>
      <c r="B75" s="13">
        <v>5847</v>
      </c>
      <c r="C75" s="13">
        <f t="shared" si="1"/>
        <v>5847</v>
      </c>
    </row>
    <row r="76" spans="1:3" ht="12" customHeight="1" x14ac:dyDescent="0.25">
      <c r="A76" s="7" t="str">
        <f>'Pregnant Women Participating'!A76</f>
        <v>South Dakota</v>
      </c>
      <c r="B76" s="13">
        <v>7700</v>
      </c>
      <c r="C76" s="13">
        <f t="shared" si="1"/>
        <v>7700</v>
      </c>
    </row>
    <row r="77" spans="1:3" ht="12" customHeight="1" x14ac:dyDescent="0.25">
      <c r="A77" s="7" t="str">
        <f>'Pregnant Women Participating'!A77</f>
        <v>Wyoming</v>
      </c>
      <c r="B77" s="13">
        <v>4327</v>
      </c>
      <c r="C77" s="13">
        <f t="shared" si="1"/>
        <v>4327</v>
      </c>
    </row>
    <row r="78" spans="1:3" ht="12" customHeight="1" x14ac:dyDescent="0.25">
      <c r="A78" s="7" t="str">
        <f>'Pregnant Women Participating'!A78</f>
        <v>Ute Mountain Ute Tribe, CO</v>
      </c>
      <c r="B78" s="13">
        <v>81</v>
      </c>
      <c r="C78" s="13">
        <f t="shared" si="1"/>
        <v>81</v>
      </c>
    </row>
    <row r="79" spans="1:3" ht="12" customHeight="1" x14ac:dyDescent="0.25">
      <c r="A79" s="7" t="str">
        <f>'Pregnant Women Participating'!A79</f>
        <v>Omaha Sioux, NE</v>
      </c>
      <c r="B79" s="13">
        <v>152</v>
      </c>
      <c r="C79" s="13">
        <f t="shared" si="1"/>
        <v>152</v>
      </c>
    </row>
    <row r="80" spans="1:3" ht="12" customHeight="1" x14ac:dyDescent="0.25">
      <c r="A80" s="7" t="str">
        <f>'Pregnant Women Participating'!A80</f>
        <v>Santee Sioux, NE</v>
      </c>
      <c r="B80" s="13">
        <v>27</v>
      </c>
      <c r="C80" s="13">
        <f t="shared" si="1"/>
        <v>27</v>
      </c>
    </row>
    <row r="81" spans="1:3" ht="12" customHeight="1" x14ac:dyDescent="0.25">
      <c r="A81" s="7" t="str">
        <f>'Pregnant Women Participating'!A81</f>
        <v>Winnebago Tribe, NE</v>
      </c>
      <c r="B81" s="13">
        <v>78</v>
      </c>
      <c r="C81" s="13">
        <f t="shared" si="1"/>
        <v>78</v>
      </c>
    </row>
    <row r="82" spans="1:3" ht="12" customHeight="1" x14ac:dyDescent="0.25">
      <c r="A82" s="7" t="str">
        <f>'Pregnant Women Participating'!A82</f>
        <v>Standing Rock Sioux Tribe, ND</v>
      </c>
      <c r="B82" s="13">
        <v>130</v>
      </c>
      <c r="C82" s="13">
        <f t="shared" si="1"/>
        <v>130</v>
      </c>
    </row>
    <row r="83" spans="1:3" ht="12" customHeight="1" x14ac:dyDescent="0.25">
      <c r="A83" s="7" t="str">
        <f>'Pregnant Women Participating'!A83</f>
        <v>Three Affiliated Tribes, ND</v>
      </c>
      <c r="B83" s="13">
        <v>42</v>
      </c>
      <c r="C83" s="13">
        <f t="shared" si="1"/>
        <v>42</v>
      </c>
    </row>
    <row r="84" spans="1:3" ht="12" customHeight="1" x14ac:dyDescent="0.25">
      <c r="A84" s="7" t="str">
        <f>'Pregnant Women Participating'!A84</f>
        <v>Cheyenne River Sioux, SD</v>
      </c>
      <c r="B84" s="13">
        <v>302</v>
      </c>
      <c r="C84" s="13">
        <f t="shared" si="1"/>
        <v>302</v>
      </c>
    </row>
    <row r="85" spans="1:3" ht="12" customHeight="1" x14ac:dyDescent="0.25">
      <c r="A85" s="7" t="str">
        <f>'Pregnant Women Participating'!A85</f>
        <v>Rosebud Sioux, SD</v>
      </c>
      <c r="B85" s="13">
        <v>463</v>
      </c>
      <c r="C85" s="13">
        <f t="shared" si="1"/>
        <v>463</v>
      </c>
    </row>
    <row r="86" spans="1:3" ht="12" customHeight="1" x14ac:dyDescent="0.25">
      <c r="A86" s="7" t="str">
        <f>'Pregnant Women Participating'!A86</f>
        <v>Northern Arapahoe, WY</v>
      </c>
      <c r="B86" s="13">
        <v>105</v>
      </c>
      <c r="C86" s="13">
        <f t="shared" si="1"/>
        <v>105</v>
      </c>
    </row>
    <row r="87" spans="1:3" ht="12" customHeight="1" x14ac:dyDescent="0.25">
      <c r="A87" s="7" t="str">
        <f>'Pregnant Women Participating'!A87</f>
        <v>Shoshone Tribe, WY</v>
      </c>
      <c r="B87" s="13">
        <v>43</v>
      </c>
      <c r="C87" s="13">
        <f t="shared" si="1"/>
        <v>43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176592</v>
      </c>
      <c r="C88" s="16">
        <f t="shared" si="1"/>
        <v>176592</v>
      </c>
    </row>
    <row r="89" spans="1:3" ht="12" customHeight="1" x14ac:dyDescent="0.25">
      <c r="A89" s="8" t="str">
        <f>'Pregnant Women Participating'!A89</f>
        <v>Alaska</v>
      </c>
      <c r="B89" s="13">
        <v>8332</v>
      </c>
      <c r="C89" s="13">
        <f t="shared" si="1"/>
        <v>8332</v>
      </c>
    </row>
    <row r="90" spans="1:3" ht="12" customHeight="1" x14ac:dyDescent="0.25">
      <c r="A90" s="8" t="str">
        <f>'Pregnant Women Participating'!A90</f>
        <v>American Samoa</v>
      </c>
      <c r="B90" s="13">
        <v>2513</v>
      </c>
      <c r="C90" s="13">
        <f t="shared" si="1"/>
        <v>2513</v>
      </c>
    </row>
    <row r="91" spans="1:3" ht="12" customHeight="1" x14ac:dyDescent="0.25">
      <c r="A91" s="8" t="str">
        <f>'Pregnant Women Participating'!A91</f>
        <v>California</v>
      </c>
      <c r="B91" s="13">
        <v>614502</v>
      </c>
      <c r="C91" s="13">
        <f t="shared" si="1"/>
        <v>614502</v>
      </c>
    </row>
    <row r="92" spans="1:3" ht="12" customHeight="1" x14ac:dyDescent="0.25">
      <c r="A92" s="8" t="str">
        <f>'Pregnant Women Participating'!A92</f>
        <v>Guam</v>
      </c>
      <c r="B92" s="13">
        <v>3932</v>
      </c>
      <c r="C92" s="13">
        <f t="shared" si="1"/>
        <v>3932</v>
      </c>
    </row>
    <row r="93" spans="1:3" ht="12" customHeight="1" x14ac:dyDescent="0.25">
      <c r="A93" s="8" t="str">
        <f>'Pregnant Women Participating'!A93</f>
        <v>Hawaii</v>
      </c>
      <c r="B93" s="13">
        <v>14758</v>
      </c>
      <c r="C93" s="13">
        <f t="shared" si="1"/>
        <v>14758</v>
      </c>
    </row>
    <row r="94" spans="1:3" ht="12" customHeight="1" x14ac:dyDescent="0.25">
      <c r="A94" s="8" t="str">
        <f>'Pregnant Women Participating'!A94</f>
        <v>Idaho</v>
      </c>
      <c r="B94" s="13">
        <v>18176</v>
      </c>
      <c r="C94" s="13">
        <f t="shared" si="1"/>
        <v>18176</v>
      </c>
    </row>
    <row r="95" spans="1:3" ht="12" customHeight="1" x14ac:dyDescent="0.25">
      <c r="A95" s="8" t="str">
        <f>'Pregnant Women Participating'!A95</f>
        <v>Nevada</v>
      </c>
      <c r="B95" s="13">
        <v>30853</v>
      </c>
      <c r="C95" s="13">
        <f t="shared" si="1"/>
        <v>30853</v>
      </c>
    </row>
    <row r="96" spans="1:3" ht="12" customHeight="1" x14ac:dyDescent="0.25">
      <c r="A96" s="8" t="str">
        <f>'Pregnant Women Participating'!A96</f>
        <v>Oregon</v>
      </c>
      <c r="B96" s="13">
        <v>47096</v>
      </c>
      <c r="C96" s="13">
        <f t="shared" si="1"/>
        <v>47096</v>
      </c>
    </row>
    <row r="97" spans="1:3" ht="12" customHeight="1" x14ac:dyDescent="0.25">
      <c r="A97" s="8" t="str">
        <f>'Pregnant Women Participating'!A97</f>
        <v>Washington</v>
      </c>
      <c r="B97" s="13">
        <v>81987</v>
      </c>
      <c r="C97" s="13">
        <f t="shared" si="1"/>
        <v>81987</v>
      </c>
    </row>
    <row r="98" spans="1:3" ht="12" customHeight="1" x14ac:dyDescent="0.25">
      <c r="A98" s="8" t="str">
        <f>'Pregnant Women Participating'!A98</f>
        <v>Northern Marianas</v>
      </c>
      <c r="B98" s="13">
        <v>1671</v>
      </c>
      <c r="C98" s="13">
        <f t="shared" si="1"/>
        <v>1671</v>
      </c>
    </row>
    <row r="99" spans="1:3" ht="12" customHeight="1" x14ac:dyDescent="0.25">
      <c r="A99" s="8" t="str">
        <f>'Pregnant Women Participating'!A99</f>
        <v>Inter-Tribal Council, NV</v>
      </c>
      <c r="B99" s="13">
        <v>265</v>
      </c>
      <c r="C99" s="13">
        <f t="shared" si="1"/>
        <v>265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824085</v>
      </c>
      <c r="C100" s="16">
        <f t="shared" si="1"/>
        <v>824085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3799933</v>
      </c>
      <c r="C101" s="27">
        <f t="shared" si="1"/>
        <v>3799933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8">
    <pageSetUpPr fitToPage="1"/>
  </sheetPr>
  <dimension ref="A1:C104"/>
  <sheetViews>
    <sheetView showGridLines="0" workbookViewId="0">
      <selection activeCell="Q135" sqref="Q135"/>
    </sheetView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6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51748</v>
      </c>
      <c r="C6" s="13">
        <f t="shared" ref="C6:C14" si="0">IF(SUM(B6,B6)&gt;0,AVERAGE(B6,B6)," ")</f>
        <v>51748</v>
      </c>
    </row>
    <row r="7" spans="1:3" ht="12" customHeight="1" x14ac:dyDescent="0.25">
      <c r="A7" s="7" t="str">
        <f>'Pregnant Women Participating'!A7</f>
        <v>Maine</v>
      </c>
      <c r="B7" s="13">
        <v>18953</v>
      </c>
      <c r="C7" s="13">
        <f t="shared" si="0"/>
        <v>18953</v>
      </c>
    </row>
    <row r="8" spans="1:3" ht="12" customHeight="1" x14ac:dyDescent="0.25">
      <c r="A8" s="7" t="str">
        <f>'Pregnant Women Participating'!A8</f>
        <v>Massachusetts</v>
      </c>
      <c r="B8" s="13">
        <v>124328</v>
      </c>
      <c r="C8" s="13">
        <f t="shared" si="0"/>
        <v>124328</v>
      </c>
    </row>
    <row r="9" spans="1:3" ht="12" customHeight="1" x14ac:dyDescent="0.25">
      <c r="A9" s="7" t="str">
        <f>'Pregnant Women Participating'!A9</f>
        <v>New Hampshire</v>
      </c>
      <c r="B9" s="13">
        <v>12375</v>
      </c>
      <c r="C9" s="13">
        <f t="shared" si="0"/>
        <v>12375</v>
      </c>
    </row>
    <row r="10" spans="1:3" ht="12" customHeight="1" x14ac:dyDescent="0.25">
      <c r="A10" s="7" t="str">
        <f>'Pregnant Women Participating'!A10</f>
        <v>New York</v>
      </c>
      <c r="B10" s="13">
        <v>449360</v>
      </c>
      <c r="C10" s="13">
        <f t="shared" si="0"/>
        <v>449360</v>
      </c>
    </row>
    <row r="11" spans="1:3" ht="12" customHeight="1" x14ac:dyDescent="0.25">
      <c r="A11" s="7" t="str">
        <f>'Pregnant Women Participating'!A11</f>
        <v>Rhode Island</v>
      </c>
      <c r="B11" s="13">
        <v>18267</v>
      </c>
      <c r="C11" s="13">
        <f t="shared" si="0"/>
        <v>18267</v>
      </c>
    </row>
    <row r="12" spans="1:3" ht="12" customHeight="1" x14ac:dyDescent="0.25">
      <c r="A12" s="7" t="str">
        <f>'Pregnant Women Participating'!A12</f>
        <v>Vermont</v>
      </c>
      <c r="B12" s="13">
        <v>10297</v>
      </c>
      <c r="C12" s="13">
        <f t="shared" si="0"/>
        <v>10297</v>
      </c>
    </row>
    <row r="13" spans="1:3" ht="12" customHeight="1" x14ac:dyDescent="0.25">
      <c r="A13" s="7" t="str">
        <f>'Pregnant Women Participating'!A13</f>
        <v>Virgin Islands</v>
      </c>
      <c r="B13" s="13">
        <v>2591</v>
      </c>
      <c r="C13" s="13">
        <f t="shared" si="0"/>
        <v>2591</v>
      </c>
    </row>
    <row r="14" spans="1:3" ht="12" customHeight="1" x14ac:dyDescent="0.25">
      <c r="A14" s="7" t="str">
        <f>'Pregnant Women Participating'!A14</f>
        <v>Pleasant Point, ME</v>
      </c>
      <c r="B14" s="13">
        <v>43</v>
      </c>
      <c r="C14" s="13">
        <f t="shared" si="0"/>
        <v>43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687962</v>
      </c>
      <c r="C15" s="16">
        <f t="shared" ref="C15:C101" si="1">IF(SUM(B15,B15)&gt;0,AVERAGE(B15,B15)," ")</f>
        <v>687962</v>
      </c>
    </row>
    <row r="16" spans="1:3" ht="12" customHeight="1" x14ac:dyDescent="0.25">
      <c r="A16" s="7" t="str">
        <f>'Pregnant Women Participating'!A16</f>
        <v>Delaware</v>
      </c>
      <c r="B16" s="4">
        <v>23804</v>
      </c>
      <c r="C16" s="13">
        <f t="shared" si="1"/>
        <v>23804</v>
      </c>
    </row>
    <row r="17" spans="1:3" ht="12" customHeight="1" x14ac:dyDescent="0.25">
      <c r="A17" s="7" t="str">
        <f>'Pregnant Women Participating'!A17</f>
        <v>District of Columbia</v>
      </c>
      <c r="B17" s="4">
        <v>12538</v>
      </c>
      <c r="C17" s="13">
        <f t="shared" si="1"/>
        <v>12538</v>
      </c>
    </row>
    <row r="18" spans="1:3" ht="12" customHeight="1" x14ac:dyDescent="0.25">
      <c r="A18" s="7" t="str">
        <f>'Pregnant Women Participating'!A18</f>
        <v>Maryland</v>
      </c>
      <c r="B18" s="4">
        <v>124447</v>
      </c>
      <c r="C18" s="13">
        <f t="shared" si="1"/>
        <v>124447</v>
      </c>
    </row>
    <row r="19" spans="1:3" ht="12" customHeight="1" x14ac:dyDescent="0.25">
      <c r="A19" s="7" t="str">
        <f>'Pregnant Women Participating'!A19</f>
        <v>New Jersey</v>
      </c>
      <c r="B19" s="4">
        <v>165035</v>
      </c>
      <c r="C19" s="13">
        <f t="shared" si="1"/>
        <v>165035</v>
      </c>
    </row>
    <row r="20" spans="1:3" ht="12" customHeight="1" x14ac:dyDescent="0.25">
      <c r="A20" s="7" t="str">
        <f>'Pregnant Women Participating'!A20</f>
        <v>Pennsylvania</v>
      </c>
      <c r="B20" s="4">
        <v>186568</v>
      </c>
      <c r="C20" s="13">
        <f t="shared" si="1"/>
        <v>186568</v>
      </c>
    </row>
    <row r="21" spans="1:3" ht="12" customHeight="1" x14ac:dyDescent="0.25">
      <c r="A21" s="7" t="str">
        <f>'Pregnant Women Participating'!A21</f>
        <v>Puerto Rico</v>
      </c>
      <c r="B21" s="4">
        <v>88043</v>
      </c>
      <c r="C21" s="13">
        <f t="shared" si="1"/>
        <v>88043</v>
      </c>
    </row>
    <row r="22" spans="1:3" ht="12" customHeight="1" x14ac:dyDescent="0.25">
      <c r="A22" s="7" t="str">
        <f>'Pregnant Women Participating'!A22</f>
        <v>Virginia</v>
      </c>
      <c r="B22" s="4">
        <v>107871</v>
      </c>
      <c r="C22" s="13">
        <f t="shared" si="1"/>
        <v>107871</v>
      </c>
    </row>
    <row r="23" spans="1:3" ht="12" customHeight="1" x14ac:dyDescent="0.25">
      <c r="A23" s="7" t="str">
        <f>'Pregnant Women Participating'!A23</f>
        <v>West Virginia</v>
      </c>
      <c r="B23" s="4">
        <v>36030</v>
      </c>
      <c r="C23" s="13">
        <f t="shared" si="1"/>
        <v>36030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744336</v>
      </c>
      <c r="C24" s="16">
        <f t="shared" si="1"/>
        <v>744336</v>
      </c>
    </row>
    <row r="25" spans="1:3" ht="12" customHeight="1" x14ac:dyDescent="0.25">
      <c r="A25" s="7" t="str">
        <f>'Pregnant Women Participating'!A25</f>
        <v>Alabama</v>
      </c>
      <c r="B25" s="4">
        <v>113439</v>
      </c>
      <c r="C25" s="13">
        <f t="shared" si="1"/>
        <v>113439</v>
      </c>
    </row>
    <row r="26" spans="1:3" ht="12" customHeight="1" x14ac:dyDescent="0.25">
      <c r="A26" s="7" t="str">
        <f>'Pregnant Women Participating'!A26</f>
        <v>Florida</v>
      </c>
      <c r="B26" s="4">
        <v>416554</v>
      </c>
      <c r="C26" s="13">
        <f t="shared" si="1"/>
        <v>416554</v>
      </c>
    </row>
    <row r="27" spans="1:3" ht="12" customHeight="1" x14ac:dyDescent="0.25">
      <c r="A27" s="7" t="str">
        <f>'Pregnant Women Participating'!A27</f>
        <v>Georgia</v>
      </c>
      <c r="B27" s="4">
        <v>246790</v>
      </c>
      <c r="C27" s="13">
        <f t="shared" si="1"/>
        <v>246790</v>
      </c>
    </row>
    <row r="28" spans="1:3" ht="12" customHeight="1" x14ac:dyDescent="0.25">
      <c r="A28" s="7" t="str">
        <f>'Pregnant Women Participating'!A28</f>
        <v>Kentucky</v>
      </c>
      <c r="B28" s="4">
        <v>108645</v>
      </c>
      <c r="C28" s="13">
        <f t="shared" si="1"/>
        <v>108645</v>
      </c>
    </row>
    <row r="29" spans="1:3" ht="12" customHeight="1" x14ac:dyDescent="0.25">
      <c r="A29" s="7" t="str">
        <f>'Pregnant Women Participating'!A29</f>
        <v>Mississippi</v>
      </c>
      <c r="B29" s="4">
        <v>60778</v>
      </c>
      <c r="C29" s="13">
        <f t="shared" si="1"/>
        <v>60778</v>
      </c>
    </row>
    <row r="30" spans="1:3" ht="12" customHeight="1" x14ac:dyDescent="0.25">
      <c r="A30" s="7" t="str">
        <f>'Pregnant Women Participating'!A30</f>
        <v>North Carolina</v>
      </c>
      <c r="B30" s="4">
        <v>258406</v>
      </c>
      <c r="C30" s="13">
        <f t="shared" si="1"/>
        <v>258406</v>
      </c>
    </row>
    <row r="31" spans="1:3" ht="12" customHeight="1" x14ac:dyDescent="0.25">
      <c r="A31" s="7" t="str">
        <f>'Pregnant Women Participating'!A31</f>
        <v>South Carolina</v>
      </c>
      <c r="B31" s="4">
        <v>100782</v>
      </c>
      <c r="C31" s="13">
        <f t="shared" si="1"/>
        <v>100782</v>
      </c>
    </row>
    <row r="32" spans="1:3" ht="12" customHeight="1" x14ac:dyDescent="0.25">
      <c r="A32" s="7" t="str">
        <f>'Pregnant Women Participating'!A32</f>
        <v>Tennessee</v>
      </c>
      <c r="B32" s="4">
        <v>148435</v>
      </c>
      <c r="C32" s="13">
        <f t="shared" si="1"/>
        <v>148435</v>
      </c>
    </row>
    <row r="33" spans="1:3" ht="12" customHeight="1" x14ac:dyDescent="0.25">
      <c r="A33" s="7" t="str">
        <f>'Pregnant Women Participating'!A33</f>
        <v>Choctaw Indians, MS</v>
      </c>
      <c r="B33" s="4">
        <v>648</v>
      </c>
      <c r="C33" s="13">
        <f t="shared" si="1"/>
        <v>648</v>
      </c>
    </row>
    <row r="34" spans="1:3" ht="12" customHeight="1" x14ac:dyDescent="0.25">
      <c r="A34" s="7" t="str">
        <f>'Pregnant Women Participating'!A34</f>
        <v>Eastern Cherokee, NC</v>
      </c>
      <c r="B34" s="4">
        <v>441</v>
      </c>
      <c r="C34" s="13">
        <f t="shared" si="1"/>
        <v>441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1454918</v>
      </c>
      <c r="C35" s="16">
        <f t="shared" si="1"/>
        <v>1454918</v>
      </c>
    </row>
    <row r="36" spans="1:3" ht="12" customHeight="1" x14ac:dyDescent="0.25">
      <c r="A36" s="7" t="str">
        <f>'Pregnant Women Participating'!A36</f>
        <v>Illinois</v>
      </c>
      <c r="B36" s="4">
        <v>177168</v>
      </c>
      <c r="C36" s="13">
        <f t="shared" si="1"/>
        <v>177168</v>
      </c>
    </row>
    <row r="37" spans="1:3" ht="12" customHeight="1" x14ac:dyDescent="0.25">
      <c r="A37" s="7" t="str">
        <f>'Pregnant Women Participating'!A37</f>
        <v>Indiana</v>
      </c>
      <c r="B37" s="4">
        <v>149612</v>
      </c>
      <c r="C37" s="13">
        <f t="shared" si="1"/>
        <v>149612</v>
      </c>
    </row>
    <row r="38" spans="1:3" ht="12" customHeight="1" x14ac:dyDescent="0.25">
      <c r="A38" s="7" t="str">
        <f>'Pregnant Women Participating'!A38</f>
        <v>Iowa</v>
      </c>
      <c r="B38" s="4">
        <v>63136</v>
      </c>
      <c r="C38" s="13">
        <f t="shared" si="1"/>
        <v>63136</v>
      </c>
    </row>
    <row r="39" spans="1:3" ht="12" customHeight="1" x14ac:dyDescent="0.25">
      <c r="A39" s="7" t="str">
        <f>'Pregnant Women Participating'!A39</f>
        <v>Michigan</v>
      </c>
      <c r="B39" s="4">
        <v>188125</v>
      </c>
      <c r="C39" s="13">
        <f t="shared" si="1"/>
        <v>188125</v>
      </c>
    </row>
    <row r="40" spans="1:3" ht="12" customHeight="1" x14ac:dyDescent="0.25">
      <c r="A40" s="7" t="str">
        <f>'Pregnant Women Participating'!A40</f>
        <v>Minnesota</v>
      </c>
      <c r="B40" s="4">
        <v>102236</v>
      </c>
      <c r="C40" s="13">
        <f t="shared" si="1"/>
        <v>102236</v>
      </c>
    </row>
    <row r="41" spans="1:3" ht="12" customHeight="1" x14ac:dyDescent="0.25">
      <c r="A41" s="7" t="str">
        <f>'Pregnant Women Participating'!A41</f>
        <v>Ohio</v>
      </c>
      <c r="B41" s="4">
        <v>183855</v>
      </c>
      <c r="C41" s="13">
        <f t="shared" si="1"/>
        <v>183855</v>
      </c>
    </row>
    <row r="42" spans="1:3" ht="12" customHeight="1" x14ac:dyDescent="0.25">
      <c r="A42" s="7" t="str">
        <f>'Pregnant Women Participating'!A42</f>
        <v>Wisconsin</v>
      </c>
      <c r="B42" s="4">
        <v>91483</v>
      </c>
      <c r="C42" s="13">
        <f t="shared" si="1"/>
        <v>91483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955615</v>
      </c>
      <c r="C43" s="16">
        <f t="shared" si="1"/>
        <v>955615</v>
      </c>
    </row>
    <row r="44" spans="1:3" ht="12" customHeight="1" x14ac:dyDescent="0.25">
      <c r="A44" s="7" t="str">
        <f>'Pregnant Women Participating'!A44</f>
        <v>Arizona</v>
      </c>
      <c r="B44" s="4">
        <v>149743</v>
      </c>
      <c r="C44" s="13">
        <f t="shared" si="1"/>
        <v>149743</v>
      </c>
    </row>
    <row r="45" spans="1:3" ht="12" customHeight="1" x14ac:dyDescent="0.25">
      <c r="A45" s="7" t="str">
        <f>'Pregnant Women Participating'!A45</f>
        <v>Arkansas</v>
      </c>
      <c r="B45" s="4">
        <v>60585</v>
      </c>
      <c r="C45" s="13">
        <f t="shared" si="1"/>
        <v>60585</v>
      </c>
    </row>
    <row r="46" spans="1:3" ht="12" customHeight="1" x14ac:dyDescent="0.25">
      <c r="A46" s="7" t="str">
        <f>'Pregnant Women Participating'!A46</f>
        <v>Louisiana</v>
      </c>
      <c r="B46" s="4">
        <v>103682</v>
      </c>
      <c r="C46" s="13">
        <f t="shared" si="1"/>
        <v>103682</v>
      </c>
    </row>
    <row r="47" spans="1:3" ht="12" customHeight="1" x14ac:dyDescent="0.25">
      <c r="A47" s="7" t="str">
        <f>'Pregnant Women Participating'!A47</f>
        <v>New Mexico</v>
      </c>
      <c r="B47" s="4">
        <v>41688</v>
      </c>
      <c r="C47" s="13">
        <f t="shared" si="1"/>
        <v>41688</v>
      </c>
    </row>
    <row r="48" spans="1:3" ht="12" customHeight="1" x14ac:dyDescent="0.25">
      <c r="A48" s="7" t="str">
        <f>'Pregnant Women Participating'!A48</f>
        <v>Oklahoma</v>
      </c>
      <c r="B48" s="4">
        <v>76200</v>
      </c>
      <c r="C48" s="13">
        <f t="shared" si="1"/>
        <v>76200</v>
      </c>
    </row>
    <row r="49" spans="1:3" ht="12" customHeight="1" x14ac:dyDescent="0.25">
      <c r="A49" s="7" t="str">
        <f>'Pregnant Women Participating'!A49</f>
        <v>Texas</v>
      </c>
      <c r="B49" s="4">
        <v>808744</v>
      </c>
      <c r="C49" s="13">
        <f t="shared" si="1"/>
        <v>808744</v>
      </c>
    </row>
    <row r="50" spans="1:3" ht="12" customHeight="1" x14ac:dyDescent="0.25">
      <c r="A50" s="7" t="str">
        <f>'Pregnant Women Participating'!A50</f>
        <v>Utah</v>
      </c>
      <c r="B50" s="4">
        <v>49410</v>
      </c>
      <c r="C50" s="13">
        <f t="shared" si="1"/>
        <v>49410</v>
      </c>
    </row>
    <row r="51" spans="1:3" ht="12" customHeight="1" x14ac:dyDescent="0.25">
      <c r="A51" s="7" t="str">
        <f>'Pregnant Women Participating'!A51</f>
        <v>Inter-Tribal Council, AZ</v>
      </c>
      <c r="B51" s="4">
        <v>6531</v>
      </c>
      <c r="C51" s="13">
        <f t="shared" si="1"/>
        <v>6531</v>
      </c>
    </row>
    <row r="52" spans="1:3" ht="12" customHeight="1" x14ac:dyDescent="0.25">
      <c r="A52" s="7" t="str">
        <f>'Pregnant Women Participating'!A52</f>
        <v>Navajo Nation, AZ</v>
      </c>
      <c r="B52" s="4">
        <v>4303</v>
      </c>
      <c r="C52" s="13">
        <f t="shared" si="1"/>
        <v>4303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271</v>
      </c>
      <c r="C53" s="13">
        <f t="shared" si="1"/>
        <v>271</v>
      </c>
    </row>
    <row r="54" spans="1:3" ht="12" customHeight="1" x14ac:dyDescent="0.25">
      <c r="A54" s="7" t="str">
        <f>'Pregnant Women Participating'!A54</f>
        <v>Eight Northern Pueblos, NM</v>
      </c>
      <c r="B54" s="4">
        <v>271</v>
      </c>
      <c r="C54" s="13">
        <f t="shared" si="1"/>
        <v>271</v>
      </c>
    </row>
    <row r="55" spans="1:3" ht="12" customHeight="1" x14ac:dyDescent="0.25">
      <c r="A55" s="7" t="str">
        <f>'Pregnant Women Participating'!A55</f>
        <v>Five Sandoval Pueblos, NM</v>
      </c>
      <c r="B55" s="4">
        <v>152</v>
      </c>
      <c r="C55" s="13">
        <f t="shared" si="1"/>
        <v>152</v>
      </c>
    </row>
    <row r="56" spans="1:3" ht="12" customHeight="1" x14ac:dyDescent="0.25">
      <c r="A56" s="7" t="str">
        <f>'Pregnant Women Participating'!A56</f>
        <v>Isleta Pueblo, NM</v>
      </c>
      <c r="B56" s="4">
        <v>1017</v>
      </c>
      <c r="C56" s="13">
        <f t="shared" si="1"/>
        <v>1017</v>
      </c>
    </row>
    <row r="57" spans="1:3" ht="12" customHeight="1" x14ac:dyDescent="0.25">
      <c r="A57" s="7" t="str">
        <f>'Pregnant Women Participating'!A57</f>
        <v>San Felipe Pueblo, NM</v>
      </c>
      <c r="B57" s="4">
        <v>225</v>
      </c>
      <c r="C57" s="13">
        <f t="shared" si="1"/>
        <v>225</v>
      </c>
    </row>
    <row r="58" spans="1:3" ht="12" customHeight="1" x14ac:dyDescent="0.25">
      <c r="A58" s="7" t="str">
        <f>'Pregnant Women Participating'!A58</f>
        <v>Santo Domingo Tribe, NM</v>
      </c>
      <c r="B58" s="4">
        <v>132</v>
      </c>
      <c r="C58" s="13">
        <f t="shared" si="1"/>
        <v>132</v>
      </c>
    </row>
    <row r="59" spans="1:3" ht="12" customHeight="1" x14ac:dyDescent="0.25">
      <c r="A59" s="7" t="str">
        <f>'Pregnant Women Participating'!A59</f>
        <v>Zuni Pueblo, NM</v>
      </c>
      <c r="B59" s="4">
        <v>441</v>
      </c>
      <c r="C59" s="13">
        <f t="shared" si="1"/>
        <v>441</v>
      </c>
    </row>
    <row r="60" spans="1:3" ht="12" customHeight="1" x14ac:dyDescent="0.25">
      <c r="A60" s="7" t="str">
        <f>'Pregnant Women Participating'!A60</f>
        <v>Cherokee Nation, OK</v>
      </c>
      <c r="B60" s="4">
        <v>6285</v>
      </c>
      <c r="C60" s="13">
        <f t="shared" si="1"/>
        <v>6285</v>
      </c>
    </row>
    <row r="61" spans="1:3" ht="12" customHeight="1" x14ac:dyDescent="0.25">
      <c r="A61" s="7" t="str">
        <f>'Pregnant Women Participating'!A61</f>
        <v>Chickasaw Nation, OK</v>
      </c>
      <c r="B61" s="4">
        <v>3864</v>
      </c>
      <c r="C61" s="13">
        <f t="shared" si="1"/>
        <v>3864</v>
      </c>
    </row>
    <row r="62" spans="1:3" ht="12" customHeight="1" x14ac:dyDescent="0.25">
      <c r="A62" s="7" t="str">
        <f>'Pregnant Women Participating'!A62</f>
        <v>Choctaw Nation, OK</v>
      </c>
      <c r="B62" s="4">
        <v>4909</v>
      </c>
      <c r="C62" s="13">
        <f t="shared" si="1"/>
        <v>4909</v>
      </c>
    </row>
    <row r="63" spans="1:3" ht="12" customHeight="1" x14ac:dyDescent="0.25">
      <c r="A63" s="7" t="str">
        <f>'Pregnant Women Participating'!A63</f>
        <v>Citizen Potawatomi Nation, OK</v>
      </c>
      <c r="B63" s="4">
        <v>1332</v>
      </c>
      <c r="C63" s="13">
        <f t="shared" si="1"/>
        <v>1332</v>
      </c>
    </row>
    <row r="64" spans="1:3" ht="12" customHeight="1" x14ac:dyDescent="0.25">
      <c r="A64" s="7" t="str">
        <f>'Pregnant Women Participating'!A64</f>
        <v>Inter-Tribal Council, OK</v>
      </c>
      <c r="B64" s="4">
        <v>601</v>
      </c>
      <c r="C64" s="13">
        <f t="shared" si="1"/>
        <v>601</v>
      </c>
    </row>
    <row r="65" spans="1:3" ht="12" customHeight="1" x14ac:dyDescent="0.25">
      <c r="A65" s="7" t="str">
        <f>'Pregnant Women Participating'!A65</f>
        <v>Muscogee Creek Nation, OK</v>
      </c>
      <c r="B65" s="4">
        <v>2280</v>
      </c>
      <c r="C65" s="13">
        <f t="shared" si="1"/>
        <v>2280</v>
      </c>
    </row>
    <row r="66" spans="1:3" ht="12" customHeight="1" x14ac:dyDescent="0.25">
      <c r="A66" s="7" t="str">
        <f>'Pregnant Women Participating'!A66</f>
        <v>Osage Tribal Council, OK</v>
      </c>
      <c r="B66" s="4">
        <v>3299</v>
      </c>
      <c r="C66" s="13">
        <f t="shared" si="1"/>
        <v>3299</v>
      </c>
    </row>
    <row r="67" spans="1:3" ht="12" customHeight="1" x14ac:dyDescent="0.25">
      <c r="A67" s="7" t="str">
        <f>'Pregnant Women Participating'!A67</f>
        <v>Otoe-Missouria Tribe, OK</v>
      </c>
      <c r="B67" s="4">
        <v>375</v>
      </c>
      <c r="C67" s="13">
        <f t="shared" si="1"/>
        <v>375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3961</v>
      </c>
      <c r="C68" s="13">
        <f t="shared" si="1"/>
        <v>3961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1330301</v>
      </c>
      <c r="C69" s="16">
        <f t="shared" si="1"/>
        <v>1330301</v>
      </c>
    </row>
    <row r="70" spans="1:3" ht="12" customHeight="1" x14ac:dyDescent="0.25">
      <c r="A70" s="7" t="str">
        <f>'Pregnant Women Participating'!A70</f>
        <v>Colorado</v>
      </c>
      <c r="B70" s="13">
        <v>91379</v>
      </c>
      <c r="C70" s="13">
        <f t="shared" si="1"/>
        <v>91379</v>
      </c>
    </row>
    <row r="71" spans="1:3" ht="12" customHeight="1" x14ac:dyDescent="0.25">
      <c r="A71" s="7" t="str">
        <f>'Pregnant Women Participating'!A71</f>
        <v>Kansas</v>
      </c>
      <c r="B71" s="13">
        <v>50068</v>
      </c>
      <c r="C71" s="13">
        <f t="shared" si="1"/>
        <v>50068</v>
      </c>
    </row>
    <row r="72" spans="1:3" ht="12" customHeight="1" x14ac:dyDescent="0.25">
      <c r="A72" s="7" t="str">
        <f>'Pregnant Women Participating'!A72</f>
        <v>Missouri</v>
      </c>
      <c r="B72" s="13">
        <v>98703</v>
      </c>
      <c r="C72" s="13">
        <f t="shared" si="1"/>
        <v>98703</v>
      </c>
    </row>
    <row r="73" spans="1:3" ht="12" customHeight="1" x14ac:dyDescent="0.25">
      <c r="A73" s="7" t="str">
        <f>'Pregnant Women Participating'!A73</f>
        <v>Montana</v>
      </c>
      <c r="B73" s="13">
        <v>13378</v>
      </c>
      <c r="C73" s="13">
        <f t="shared" si="1"/>
        <v>13378</v>
      </c>
    </row>
    <row r="74" spans="1:3" ht="12" customHeight="1" x14ac:dyDescent="0.25">
      <c r="A74" s="7" t="str">
        <f>'Pregnant Women Participating'!A74</f>
        <v>Nebraska</v>
      </c>
      <c r="B74" s="13">
        <v>37717</v>
      </c>
      <c r="C74" s="13">
        <f t="shared" si="1"/>
        <v>37717</v>
      </c>
    </row>
    <row r="75" spans="1:3" ht="12" customHeight="1" x14ac:dyDescent="0.25">
      <c r="A75" s="7" t="str">
        <f>'Pregnant Women Participating'!A75</f>
        <v>North Dakota</v>
      </c>
      <c r="B75" s="13">
        <v>10247</v>
      </c>
      <c r="C75" s="13">
        <f t="shared" si="1"/>
        <v>10247</v>
      </c>
    </row>
    <row r="76" spans="1:3" ht="12" customHeight="1" x14ac:dyDescent="0.25">
      <c r="A76" s="7" t="str">
        <f>'Pregnant Women Participating'!A76</f>
        <v>South Dakota</v>
      </c>
      <c r="B76" s="13">
        <v>13950</v>
      </c>
      <c r="C76" s="13">
        <f t="shared" si="1"/>
        <v>13950</v>
      </c>
    </row>
    <row r="77" spans="1:3" ht="12" customHeight="1" x14ac:dyDescent="0.25">
      <c r="A77" s="7" t="str">
        <f>'Pregnant Women Participating'!A77</f>
        <v>Wyoming</v>
      </c>
      <c r="B77" s="13">
        <v>7981</v>
      </c>
      <c r="C77" s="13">
        <f t="shared" si="1"/>
        <v>7981</v>
      </c>
    </row>
    <row r="78" spans="1:3" ht="12" customHeight="1" x14ac:dyDescent="0.25">
      <c r="A78" s="7" t="str">
        <f>'Pregnant Women Participating'!A78</f>
        <v>Ute Mountain Ute Tribe, CO</v>
      </c>
      <c r="B78" s="13">
        <v>146</v>
      </c>
      <c r="C78" s="13">
        <f t="shared" si="1"/>
        <v>146</v>
      </c>
    </row>
    <row r="79" spans="1:3" ht="12" customHeight="1" x14ac:dyDescent="0.25">
      <c r="A79" s="7" t="str">
        <f>'Pregnant Women Participating'!A79</f>
        <v>Omaha Sioux, NE</v>
      </c>
      <c r="B79" s="13">
        <v>237</v>
      </c>
      <c r="C79" s="13">
        <f t="shared" si="1"/>
        <v>237</v>
      </c>
    </row>
    <row r="80" spans="1:3" ht="12" customHeight="1" x14ac:dyDescent="0.25">
      <c r="A80" s="7" t="str">
        <f>'Pregnant Women Participating'!A80</f>
        <v>Santee Sioux, NE</v>
      </c>
      <c r="B80" s="13">
        <v>57</v>
      </c>
      <c r="C80" s="13">
        <f t="shared" si="1"/>
        <v>57</v>
      </c>
    </row>
    <row r="81" spans="1:3" ht="12" customHeight="1" x14ac:dyDescent="0.25">
      <c r="A81" s="7" t="str">
        <f>'Pregnant Women Participating'!A81</f>
        <v>Winnebago Tribe, NE</v>
      </c>
      <c r="B81" s="13">
        <v>148</v>
      </c>
      <c r="C81" s="13">
        <f t="shared" si="1"/>
        <v>148</v>
      </c>
    </row>
    <row r="82" spans="1:3" ht="12" customHeight="1" x14ac:dyDescent="0.25">
      <c r="A82" s="7" t="str">
        <f>'Pregnant Women Participating'!A82</f>
        <v>Standing Rock Sioux Tribe, ND</v>
      </c>
      <c r="B82" s="13">
        <v>235</v>
      </c>
      <c r="C82" s="13">
        <f t="shared" si="1"/>
        <v>235</v>
      </c>
    </row>
    <row r="83" spans="1:3" ht="12" customHeight="1" x14ac:dyDescent="0.25">
      <c r="A83" s="7" t="str">
        <f>'Pregnant Women Participating'!A83</f>
        <v>Three Affiliated Tribes, ND</v>
      </c>
      <c r="B83" s="13">
        <v>96</v>
      </c>
      <c r="C83" s="13">
        <f t="shared" si="1"/>
        <v>96</v>
      </c>
    </row>
    <row r="84" spans="1:3" ht="12" customHeight="1" x14ac:dyDescent="0.25">
      <c r="A84" s="7" t="str">
        <f>'Pregnant Women Participating'!A84</f>
        <v>Cheyenne River Sioux, SD</v>
      </c>
      <c r="B84" s="13">
        <v>473</v>
      </c>
      <c r="C84" s="13">
        <f t="shared" si="1"/>
        <v>473</v>
      </c>
    </row>
    <row r="85" spans="1:3" ht="12" customHeight="1" x14ac:dyDescent="0.25">
      <c r="A85" s="7" t="str">
        <f>'Pregnant Women Participating'!A85</f>
        <v>Rosebud Sioux, SD</v>
      </c>
      <c r="B85" s="13">
        <v>780</v>
      </c>
      <c r="C85" s="13">
        <f t="shared" si="1"/>
        <v>780</v>
      </c>
    </row>
    <row r="86" spans="1:3" ht="12" customHeight="1" x14ac:dyDescent="0.25">
      <c r="A86" s="7" t="str">
        <f>'Pregnant Women Participating'!A86</f>
        <v>Northern Arapahoe, WY</v>
      </c>
      <c r="B86" s="13">
        <v>213</v>
      </c>
      <c r="C86" s="13">
        <f t="shared" si="1"/>
        <v>213</v>
      </c>
    </row>
    <row r="87" spans="1:3" ht="12" customHeight="1" x14ac:dyDescent="0.25">
      <c r="A87" s="7" t="str">
        <f>'Pregnant Women Participating'!A87</f>
        <v>Shoshone Tribe, WY</v>
      </c>
      <c r="B87" s="13">
        <v>92</v>
      </c>
      <c r="C87" s="13">
        <f t="shared" si="1"/>
        <v>92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325900</v>
      </c>
      <c r="C88" s="16">
        <f t="shared" si="1"/>
        <v>325900</v>
      </c>
    </row>
    <row r="89" spans="1:3" ht="12" customHeight="1" x14ac:dyDescent="0.25">
      <c r="A89" s="8" t="str">
        <f>'Pregnant Women Participating'!A89</f>
        <v>Alaska</v>
      </c>
      <c r="B89" s="13">
        <v>14508</v>
      </c>
      <c r="C89" s="13">
        <f t="shared" si="1"/>
        <v>14508</v>
      </c>
    </row>
    <row r="90" spans="1:3" ht="12" customHeight="1" x14ac:dyDescent="0.25">
      <c r="A90" s="8" t="str">
        <f>'Pregnant Women Participating'!A90</f>
        <v>American Samoa</v>
      </c>
      <c r="B90" s="13">
        <v>4035</v>
      </c>
      <c r="C90" s="13">
        <f t="shared" si="1"/>
        <v>4035</v>
      </c>
    </row>
    <row r="91" spans="1:3" ht="12" customHeight="1" x14ac:dyDescent="0.25">
      <c r="A91" s="8" t="str">
        <f>'Pregnant Women Participating'!A91</f>
        <v>California</v>
      </c>
      <c r="B91" s="13">
        <v>1009782</v>
      </c>
      <c r="C91" s="13">
        <f t="shared" si="1"/>
        <v>1009782</v>
      </c>
    </row>
    <row r="92" spans="1:3" ht="12" customHeight="1" x14ac:dyDescent="0.25">
      <c r="A92" s="8" t="str">
        <f>'Pregnant Women Participating'!A92</f>
        <v>Guam</v>
      </c>
      <c r="B92" s="13">
        <v>6516</v>
      </c>
      <c r="C92" s="13">
        <f t="shared" si="1"/>
        <v>6516</v>
      </c>
    </row>
    <row r="93" spans="1:3" ht="12" customHeight="1" x14ac:dyDescent="0.25">
      <c r="A93" s="8" t="str">
        <f>'Pregnant Women Participating'!A93</f>
        <v>Hawaii</v>
      </c>
      <c r="B93" s="13">
        <v>25648</v>
      </c>
      <c r="C93" s="13">
        <f t="shared" si="1"/>
        <v>25648</v>
      </c>
    </row>
    <row r="94" spans="1:3" ht="12" customHeight="1" x14ac:dyDescent="0.25">
      <c r="A94" s="8" t="str">
        <f>'Pregnant Women Participating'!A94</f>
        <v>Idaho</v>
      </c>
      <c r="B94" s="13">
        <v>32380</v>
      </c>
      <c r="C94" s="13">
        <f t="shared" si="1"/>
        <v>32380</v>
      </c>
    </row>
    <row r="95" spans="1:3" ht="12" customHeight="1" x14ac:dyDescent="0.25">
      <c r="A95" s="8" t="str">
        <f>'Pregnant Women Participating'!A95</f>
        <v>Nevada</v>
      </c>
      <c r="B95" s="13">
        <v>56100</v>
      </c>
      <c r="C95" s="13">
        <f t="shared" si="1"/>
        <v>56100</v>
      </c>
    </row>
    <row r="96" spans="1:3" ht="12" customHeight="1" x14ac:dyDescent="0.25">
      <c r="A96" s="8" t="str">
        <f>'Pregnant Women Participating'!A96</f>
        <v>Oregon</v>
      </c>
      <c r="B96" s="13">
        <v>80756</v>
      </c>
      <c r="C96" s="13">
        <f t="shared" si="1"/>
        <v>80756</v>
      </c>
    </row>
    <row r="97" spans="1:3" ht="12" customHeight="1" x14ac:dyDescent="0.25">
      <c r="A97" s="8" t="str">
        <f>'Pregnant Women Participating'!A97</f>
        <v>Washington</v>
      </c>
      <c r="B97" s="13">
        <v>138901</v>
      </c>
      <c r="C97" s="13">
        <f t="shared" si="1"/>
        <v>138901</v>
      </c>
    </row>
    <row r="98" spans="1:3" ht="12" customHeight="1" x14ac:dyDescent="0.25">
      <c r="A98" s="8" t="str">
        <f>'Pregnant Women Participating'!A98</f>
        <v>Northern Marianas</v>
      </c>
      <c r="B98" s="13">
        <v>2656</v>
      </c>
      <c r="C98" s="13">
        <f t="shared" si="1"/>
        <v>2656</v>
      </c>
    </row>
    <row r="99" spans="1:3" ht="12" customHeight="1" x14ac:dyDescent="0.25">
      <c r="A99" s="8" t="str">
        <f>'Pregnant Women Participating'!A99</f>
        <v>Inter-Tribal Council, NV</v>
      </c>
      <c r="B99" s="13">
        <v>426</v>
      </c>
      <c r="C99" s="13">
        <f t="shared" si="1"/>
        <v>426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1371708</v>
      </c>
      <c r="C100" s="16">
        <f t="shared" si="1"/>
        <v>1371708</v>
      </c>
    </row>
    <row r="101" spans="1:3" s="23" customFormat="1" ht="16.5" customHeight="1" thickBot="1" x14ac:dyDescent="0.3">
      <c r="A101" s="21" t="str">
        <f>'Pregnant Women Participating'!A101</f>
        <v>TOTAL</v>
      </c>
      <c r="B101" s="22">
        <v>6870740</v>
      </c>
      <c r="C101" s="22">
        <f t="shared" si="1"/>
        <v>6870740</v>
      </c>
    </row>
    <row r="102" spans="1:3" ht="12.75" customHeight="1" thickTop="1" x14ac:dyDescent="0.25">
      <c r="A102" s="9"/>
    </row>
    <row r="103" spans="1:3" x14ac:dyDescent="0.25">
      <c r="A103" s="9"/>
    </row>
    <row r="104" spans="1:3" s="25" customFormat="1" ht="13" x14ac:dyDescent="0.3">
      <c r="A104" s="24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9">
    <pageSetUpPr fitToPage="1"/>
  </sheetPr>
  <dimension ref="A1:C176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5" customWidth="1"/>
    <col min="3" max="3" width="13.6328125" style="5" customWidth="1"/>
    <col min="4" max="16384" width="9.08984375" style="3"/>
  </cols>
  <sheetData>
    <row r="1" spans="1:3" ht="12" customHeight="1" x14ac:dyDescent="0.3">
      <c r="A1" s="10" t="s">
        <v>5</v>
      </c>
      <c r="B1" s="29"/>
    </row>
    <row r="2" spans="1:3" ht="12" customHeight="1" x14ac:dyDescent="0.3">
      <c r="A2" s="10" t="str">
        <f>'Pregnant Women Participating'!A2</f>
        <v>FISCAL YEAR 2025</v>
      </c>
      <c r="B2" s="29"/>
    </row>
    <row r="3" spans="1:3" ht="12" customHeight="1" x14ac:dyDescent="0.25">
      <c r="A3" s="1" t="str">
        <f>'Pregnant Women Participating'!A3</f>
        <v>Data as of January 10, 2025</v>
      </c>
      <c r="B3" s="29"/>
    </row>
    <row r="4" spans="1:3" ht="12" customHeight="1" x14ac:dyDescent="0.25">
      <c r="A4" s="2"/>
      <c r="B4" s="29"/>
    </row>
    <row r="5" spans="1:3" ht="24" customHeight="1" x14ac:dyDescent="0.25">
      <c r="A5" s="6" t="s">
        <v>0</v>
      </c>
      <c r="B5" s="18">
        <f>DATE(RIGHT(A2,4)-1,10,1)</f>
        <v>45566</v>
      </c>
      <c r="C5" s="30" t="s">
        <v>22</v>
      </c>
    </row>
    <row r="6" spans="1:3" ht="12" customHeight="1" x14ac:dyDescent="0.25">
      <c r="A6" s="7" t="str">
        <f>'Pregnant Women Participating'!A6</f>
        <v>Connecticut</v>
      </c>
      <c r="B6" s="31">
        <v>61.139400000000002</v>
      </c>
      <c r="C6" s="31">
        <f>IF(SUM('Total Number of Participants'!B6)&gt;0,'Food Costs'!C6/SUM('Total Number of Participants'!B6)," ")</f>
        <v>61.139367705032079</v>
      </c>
    </row>
    <row r="7" spans="1:3" ht="12" customHeight="1" x14ac:dyDescent="0.25">
      <c r="A7" s="7" t="str">
        <f>'Pregnant Women Participating'!A7</f>
        <v>Maine</v>
      </c>
      <c r="B7" s="31">
        <v>52.196199999999997</v>
      </c>
      <c r="C7" s="31">
        <f>IF(SUM('Total Number of Participants'!B7)&gt;0,'Food Costs'!C7/SUM('Total Number of Participants'!B7)," ")</f>
        <v>52.19616947185142</v>
      </c>
    </row>
    <row r="8" spans="1:3" ht="12" customHeight="1" x14ac:dyDescent="0.25">
      <c r="A8" s="7" t="str">
        <f>'Pregnant Women Participating'!A8</f>
        <v>Massachusetts</v>
      </c>
      <c r="B8" s="31">
        <v>55.961100000000002</v>
      </c>
      <c r="C8" s="31">
        <f>IF(SUM('Total Number of Participants'!B8)&gt;0,'Food Costs'!C8/SUM('Total Number of Participants'!B8)," ")</f>
        <v>55.961118975612898</v>
      </c>
    </row>
    <row r="9" spans="1:3" ht="12" customHeight="1" x14ac:dyDescent="0.25">
      <c r="A9" s="7" t="str">
        <f>'Pregnant Women Participating'!A9</f>
        <v>New Hampshire</v>
      </c>
      <c r="B9" s="31">
        <v>50.766500000000001</v>
      </c>
      <c r="C9" s="31">
        <f>IF(SUM('Total Number of Participants'!B9)&gt;0,'Food Costs'!C9/SUM('Total Number of Participants'!B9)," ")</f>
        <v>50.766464646464648</v>
      </c>
    </row>
    <row r="10" spans="1:3" ht="12" customHeight="1" x14ac:dyDescent="0.25">
      <c r="A10" s="7" t="str">
        <f>'Pregnant Women Participating'!A10</f>
        <v>New York</v>
      </c>
      <c r="B10" s="31">
        <v>78.976500000000001</v>
      </c>
      <c r="C10" s="31">
        <f>IF(SUM('Total Number of Participants'!B10)&gt;0,'Food Costs'!C10/SUM('Total Number of Participants'!B10)," ")</f>
        <v>78.97654886950329</v>
      </c>
    </row>
    <row r="11" spans="1:3" ht="12" customHeight="1" x14ac:dyDescent="0.25">
      <c r="A11" s="7" t="str">
        <f>'Pregnant Women Participating'!A11</f>
        <v>Rhode Island</v>
      </c>
      <c r="B11" s="31">
        <v>60.053600000000003</v>
      </c>
      <c r="C11" s="31">
        <f>IF(SUM('Total Number of Participants'!B11)&gt;0,'Food Costs'!C11/SUM('Total Number of Participants'!B11)," ")</f>
        <v>60.05364865604642</v>
      </c>
    </row>
    <row r="12" spans="1:3" ht="12" customHeight="1" x14ac:dyDescent="0.25">
      <c r="A12" s="7" t="str">
        <f>'Pregnant Women Participating'!A12</f>
        <v>Vermont</v>
      </c>
      <c r="B12" s="31">
        <v>60.959400000000002</v>
      </c>
      <c r="C12" s="31">
        <f>IF(SUM('Total Number of Participants'!B12)&gt;0,'Food Costs'!C12/SUM('Total Number of Participants'!B12)," ")</f>
        <v>60.959405652131686</v>
      </c>
    </row>
    <row r="13" spans="1:3" ht="12" customHeight="1" x14ac:dyDescent="0.25">
      <c r="A13" s="7" t="str">
        <f>'Pregnant Women Participating'!A13</f>
        <v>Virgin Islands</v>
      </c>
      <c r="B13" s="31">
        <v>64.649900000000002</v>
      </c>
      <c r="C13" s="31">
        <f>IF(SUM('Total Number of Participants'!B13)&gt;0,'Food Costs'!C13/SUM('Total Number of Participants'!B13)," ")</f>
        <v>64.649942107294478</v>
      </c>
    </row>
    <row r="14" spans="1:3" ht="12" customHeight="1" x14ac:dyDescent="0.25">
      <c r="A14" s="7" t="str">
        <f>'Pregnant Women Participating'!A14</f>
        <v>Pleasant Point, ME</v>
      </c>
      <c r="B14" s="31">
        <v>76.558099999999996</v>
      </c>
      <c r="C14" s="31">
        <f>IF(SUM('Total Number of Participants'!B14)&gt;0,'Food Costs'!C14/SUM('Total Number of Participants'!B14)," ")</f>
        <v>76.558139534883722</v>
      </c>
    </row>
    <row r="15" spans="1:3" s="17" customFormat="1" ht="24.75" customHeight="1" x14ac:dyDescent="0.25">
      <c r="A15" s="14" t="str">
        <f>'Pregnant Women Participating'!A15</f>
        <v>Northeast Region</v>
      </c>
      <c r="B15" s="33">
        <v>71.4041</v>
      </c>
      <c r="C15" s="38">
        <f>IF(SUM('Total Number of Participants'!B15)&gt;0,'Food Costs'!C15/SUM('Total Number of Participants'!B15)," ")</f>
        <v>71.404065922245707</v>
      </c>
    </row>
    <row r="16" spans="1:3" ht="12" customHeight="1" x14ac:dyDescent="0.25">
      <c r="A16" s="7" t="str">
        <f>'Pregnant Women Participating'!A16</f>
        <v>Delaware</v>
      </c>
      <c r="B16" s="32">
        <v>36.649099999999997</v>
      </c>
      <c r="C16" s="31">
        <f>IF(SUM('Total Number of Participants'!B16)&gt;0,'Food Costs'!C16/SUM('Total Number of Participants'!B16)," ")</f>
        <v>36.649134599227018</v>
      </c>
    </row>
    <row r="17" spans="1:3" ht="12" customHeight="1" x14ac:dyDescent="0.25">
      <c r="A17" s="7" t="str">
        <f>'Pregnant Women Participating'!A17</f>
        <v>District of Columbia</v>
      </c>
      <c r="B17" s="32">
        <v>54.368699999999997</v>
      </c>
      <c r="C17" s="31">
        <f>IF(SUM('Total Number of Participants'!B17)&gt;0,'Food Costs'!C17/SUM('Total Number of Participants'!B17)," ")</f>
        <v>54.368719093954375</v>
      </c>
    </row>
    <row r="18" spans="1:3" ht="12" customHeight="1" x14ac:dyDescent="0.25">
      <c r="A18" s="7" t="str">
        <f>'Pregnant Women Participating'!A18</f>
        <v>Maryland</v>
      </c>
      <c r="B18" s="32">
        <v>61.882599999999996</v>
      </c>
      <c r="C18" s="31">
        <f>IF(SUM('Total Number of Participants'!B18)&gt;0,'Food Costs'!C18/SUM('Total Number of Participants'!B18)," ")</f>
        <v>61.882640802912086</v>
      </c>
    </row>
    <row r="19" spans="1:3" ht="12" customHeight="1" x14ac:dyDescent="0.25">
      <c r="A19" s="7" t="str">
        <f>'Pregnant Women Participating'!A19</f>
        <v>New Jersey</v>
      </c>
      <c r="B19" s="32">
        <v>83.459800000000001</v>
      </c>
      <c r="C19" s="31">
        <f>IF(SUM('Total Number of Participants'!B19)&gt;0,'Food Costs'!C19/SUM('Total Number of Participants'!B19)," ")</f>
        <v>83.459787317841673</v>
      </c>
    </row>
    <row r="20" spans="1:3" ht="12" customHeight="1" x14ac:dyDescent="0.25">
      <c r="A20" s="7" t="str">
        <f>'Pregnant Women Participating'!A20</f>
        <v>Pennsylvania</v>
      </c>
      <c r="B20" s="32">
        <v>50.063000000000002</v>
      </c>
      <c r="C20" s="31">
        <f>IF(SUM('Total Number of Participants'!B20)&gt;0,'Food Costs'!C20/SUM('Total Number of Participants'!B20)," ")</f>
        <v>50.062958277946912</v>
      </c>
    </row>
    <row r="21" spans="1:3" ht="12" customHeight="1" x14ac:dyDescent="0.25">
      <c r="A21" s="7" t="str">
        <f>'Pregnant Women Participating'!A21</f>
        <v>Puerto Rico</v>
      </c>
      <c r="B21" s="32">
        <v>161.95519999999999</v>
      </c>
      <c r="C21" s="31">
        <f>IF(SUM('Total Number of Participants'!B21)&gt;0,'Food Costs'!C21/SUM('Total Number of Participants'!B21)," ")</f>
        <v>161.9552037072794</v>
      </c>
    </row>
    <row r="22" spans="1:3" ht="12" customHeight="1" x14ac:dyDescent="0.25">
      <c r="A22" s="7" t="str">
        <f>'Pregnant Women Participating'!A22</f>
        <v>Virginia</v>
      </c>
      <c r="B22" s="32">
        <v>29.3629</v>
      </c>
      <c r="C22" s="31">
        <f>IF(SUM('Total Number of Participants'!B22)&gt;0,'Food Costs'!C22/SUM('Total Number of Participants'!B22)," ")</f>
        <v>29.362850070918039</v>
      </c>
    </row>
    <row r="23" spans="1:3" ht="12" customHeight="1" x14ac:dyDescent="0.25">
      <c r="A23" s="7" t="str">
        <f>'Pregnant Women Participating'!A23</f>
        <v>West Virginia</v>
      </c>
      <c r="B23" s="32">
        <v>54.519500000000001</v>
      </c>
      <c r="C23" s="31">
        <f>IF(SUM('Total Number of Participants'!B23)&gt;0,'Food Costs'!C23/SUM('Total Number of Participants'!B23)," ")</f>
        <v>54.519511518179293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34">
        <v>69.538300000000007</v>
      </c>
      <c r="C24" s="38">
        <f>IF(SUM('Total Number of Participants'!B24)&gt;0,'Food Costs'!C24/SUM('Total Number of Participants'!B24)," ")</f>
        <v>69.538316029320086</v>
      </c>
    </row>
    <row r="25" spans="1:3" ht="12" customHeight="1" x14ac:dyDescent="0.25">
      <c r="A25" s="7" t="str">
        <f>'Pregnant Women Participating'!A25</f>
        <v>Alabama</v>
      </c>
      <c r="B25" s="32">
        <v>55.961199999999998</v>
      </c>
      <c r="C25" s="31">
        <f>IF(SUM('Total Number of Participants'!B25)&gt;0,'Food Costs'!C25/SUM('Total Number of Participants'!B25)," ")</f>
        <v>55.961195003482047</v>
      </c>
    </row>
    <row r="26" spans="1:3" ht="12" customHeight="1" x14ac:dyDescent="0.25">
      <c r="A26" s="7" t="str">
        <f>'Pregnant Women Participating'!A26</f>
        <v>Florida</v>
      </c>
      <c r="B26" s="32">
        <v>51.4709</v>
      </c>
      <c r="C26" s="31">
        <f>IF(SUM('Total Number of Participants'!B26)&gt;0,'Food Costs'!C26/SUM('Total Number of Participants'!B26)," ")</f>
        <v>51.470932940267048</v>
      </c>
    </row>
    <row r="27" spans="1:3" ht="12" customHeight="1" x14ac:dyDescent="0.25">
      <c r="A27" s="7" t="str">
        <f>'Pregnant Women Participating'!A27</f>
        <v>Georgia</v>
      </c>
      <c r="B27" s="32">
        <v>59.755499999999998</v>
      </c>
      <c r="C27" s="31">
        <f>IF(SUM('Total Number of Participants'!B27)&gt;0,'Food Costs'!C27/SUM('Total Number of Participants'!B27)," ")</f>
        <v>59.755500628064347</v>
      </c>
    </row>
    <row r="28" spans="1:3" ht="12" customHeight="1" x14ac:dyDescent="0.25">
      <c r="A28" s="7" t="str">
        <f>'Pregnant Women Participating'!A28</f>
        <v>Kentucky</v>
      </c>
      <c r="B28" s="32">
        <v>54.054400000000001</v>
      </c>
      <c r="C28" s="31">
        <f>IF(SUM('Total Number of Participants'!B28)&gt;0,'Food Costs'!C28/SUM('Total Number of Participants'!B28)," ")</f>
        <v>54.05438814487551</v>
      </c>
    </row>
    <row r="29" spans="1:3" ht="12" customHeight="1" x14ac:dyDescent="0.25">
      <c r="A29" s="7" t="str">
        <f>'Pregnant Women Participating'!A29</f>
        <v>Mississippi</v>
      </c>
      <c r="B29" s="32">
        <v>57.984999999999999</v>
      </c>
      <c r="C29" s="31">
        <f>IF(SUM('Total Number of Participants'!B29)&gt;0,'Food Costs'!C29/SUM('Total Number of Participants'!B29)," ")</f>
        <v>57.984978117081837</v>
      </c>
    </row>
    <row r="30" spans="1:3" ht="12" customHeight="1" x14ac:dyDescent="0.25">
      <c r="A30" s="7" t="str">
        <f>'Pregnant Women Participating'!A30</f>
        <v>North Carolina</v>
      </c>
      <c r="B30" s="32">
        <v>57.607999999999997</v>
      </c>
      <c r="C30" s="31">
        <f>IF(SUM('Total Number of Participants'!B30)&gt;0,'Food Costs'!C30/SUM('Total Number of Participants'!B30)," ")</f>
        <v>57.607969629188176</v>
      </c>
    </row>
    <row r="31" spans="1:3" ht="12" customHeight="1" x14ac:dyDescent="0.25">
      <c r="A31" s="7" t="str">
        <f>'Pregnant Women Participating'!A31</f>
        <v>South Carolina</v>
      </c>
      <c r="B31" s="32">
        <v>76.244500000000002</v>
      </c>
      <c r="C31" s="31">
        <f>IF(SUM('Total Number of Participants'!B31)&gt;0,'Food Costs'!C31/SUM('Total Number of Participants'!B31)," ")</f>
        <v>76.244527792661387</v>
      </c>
    </row>
    <row r="32" spans="1:3" ht="12" customHeight="1" x14ac:dyDescent="0.25">
      <c r="A32" s="7" t="str">
        <f>'Pregnant Women Participating'!A32</f>
        <v>Tennessee</v>
      </c>
      <c r="B32" s="32">
        <v>65.420599999999993</v>
      </c>
      <c r="C32" s="31">
        <f>IF(SUM('Total Number of Participants'!B32)&gt;0,'Food Costs'!C32/SUM('Total Number of Participants'!B32)," ")</f>
        <v>65.42060161013238</v>
      </c>
    </row>
    <row r="33" spans="1:3" ht="12" customHeight="1" x14ac:dyDescent="0.25">
      <c r="A33" s="7" t="str">
        <f>'Pregnant Women Participating'!A33</f>
        <v>Choctaw Indians, MS</v>
      </c>
      <c r="B33" s="32">
        <v>-130.68520000000001</v>
      </c>
      <c r="C33" s="31" t="e">
        <f>IF(SUM('Total Number of Participants'!B33)&gt;0,'Food Costs'!C33/SUM('Total Number of Participants'!B33)," ")</f>
        <v>#VALUE!</v>
      </c>
    </row>
    <row r="34" spans="1:3" ht="12" customHeight="1" x14ac:dyDescent="0.25">
      <c r="A34" s="7" t="str">
        <f>'Pregnant Women Participating'!A34</f>
        <v>Eastern Cherokee, NC</v>
      </c>
      <c r="B34" s="32">
        <v>47.104300000000002</v>
      </c>
      <c r="C34" s="31">
        <f>IF(SUM('Total Number of Participants'!B34)&gt;0,'Food Costs'!C34/SUM('Total Number of Participants'!B34)," ")</f>
        <v>47.104308390022673</v>
      </c>
    </row>
    <row r="35" spans="1:3" s="17" customFormat="1" ht="24.75" customHeight="1" x14ac:dyDescent="0.25">
      <c r="A35" s="14" t="str">
        <f>'Pregnant Women Participating'!A35</f>
        <v>Southeast Region</v>
      </c>
      <c r="B35" s="34">
        <v>57.838099999999997</v>
      </c>
      <c r="C35" s="38">
        <f>IF(SUM('Total Number of Participants'!B35)&gt;0,'Food Costs'!C35/SUM('Total Number of Participants'!B35)," ")</f>
        <v>57.838126959732442</v>
      </c>
    </row>
    <row r="36" spans="1:3" ht="12" customHeight="1" x14ac:dyDescent="0.25">
      <c r="A36" s="7" t="str">
        <f>'Pregnant Women Participating'!A36</f>
        <v>Illinois</v>
      </c>
      <c r="B36" s="32">
        <v>71.661000000000001</v>
      </c>
      <c r="C36" s="31">
        <f>IF(SUM('Total Number of Participants'!B36)&gt;0,'Food Costs'!C36/SUM('Total Number of Participants'!B36)," ")</f>
        <v>71.66098279599025</v>
      </c>
    </row>
    <row r="37" spans="1:3" ht="12" customHeight="1" x14ac:dyDescent="0.25">
      <c r="A37" s="7" t="str">
        <f>'Pregnant Women Participating'!A37</f>
        <v>Indiana</v>
      </c>
      <c r="B37" s="32">
        <v>56.614100000000001</v>
      </c>
      <c r="C37" s="31">
        <f>IF(SUM('Total Number of Participants'!B37)&gt;0,'Food Costs'!C37/SUM('Total Number of Participants'!B37)," ")</f>
        <v>56.614115177926905</v>
      </c>
    </row>
    <row r="38" spans="1:3" ht="12" customHeight="1" x14ac:dyDescent="0.25">
      <c r="A38" s="7" t="str">
        <f>'Pregnant Women Participating'!A38</f>
        <v>Iowa</v>
      </c>
      <c r="B38" s="32">
        <v>55.088700000000003</v>
      </c>
      <c r="C38" s="31">
        <f>IF(SUM('Total Number of Participants'!B38)&gt;0,'Food Costs'!C38/SUM('Total Number of Participants'!B38)," ")</f>
        <v>55.088729092752153</v>
      </c>
    </row>
    <row r="39" spans="1:3" ht="12" customHeight="1" x14ac:dyDescent="0.25">
      <c r="A39" s="7" t="str">
        <f>'Pregnant Women Participating'!A39</f>
        <v>Michigan</v>
      </c>
      <c r="B39" s="32">
        <v>56.995899999999999</v>
      </c>
      <c r="C39" s="31">
        <f>IF(SUM('Total Number of Participants'!B39)&gt;0,'Food Costs'!C39/SUM('Total Number of Participants'!B39)," ")</f>
        <v>56.995938870431893</v>
      </c>
    </row>
    <row r="40" spans="1:3" ht="12" customHeight="1" x14ac:dyDescent="0.25">
      <c r="A40" s="7" t="str">
        <f>'Pregnant Women Participating'!A40</f>
        <v>Minnesota</v>
      </c>
      <c r="B40" s="32">
        <v>57.604799999999997</v>
      </c>
      <c r="C40" s="31">
        <f>IF(SUM('Total Number of Participants'!B40)&gt;0,'Food Costs'!C40/SUM('Total Number of Participants'!B40)," ")</f>
        <v>57.604845651238314</v>
      </c>
    </row>
    <row r="41" spans="1:3" ht="12" customHeight="1" x14ac:dyDescent="0.25">
      <c r="A41" s="7" t="str">
        <f>'Pregnant Women Participating'!A41</f>
        <v>Ohio</v>
      </c>
      <c r="B41" s="32">
        <v>59.148899999999998</v>
      </c>
      <c r="C41" s="31">
        <f>IF(SUM('Total Number of Participants'!B41)&gt;0,'Food Costs'!C41/SUM('Total Number of Participants'!B41)," ")</f>
        <v>59.148867313915858</v>
      </c>
    </row>
    <row r="42" spans="1:3" ht="12" customHeight="1" x14ac:dyDescent="0.25">
      <c r="A42" s="7" t="str">
        <f>'Pregnant Women Participating'!A42</f>
        <v>Wisconsin</v>
      </c>
      <c r="B42" s="32">
        <v>59.323599999999999</v>
      </c>
      <c r="C42" s="31">
        <f>IF(SUM('Total Number of Participants'!B42)&gt;0,'Food Costs'!C42/SUM('Total Number of Participants'!B42)," ")</f>
        <v>59.323612037209102</v>
      </c>
    </row>
    <row r="43" spans="1:3" s="17" customFormat="1" ht="24.75" customHeight="1" x14ac:dyDescent="0.25">
      <c r="A43" s="14" t="str">
        <f>'Pregnant Women Participating'!A43</f>
        <v>Midwest Region</v>
      </c>
      <c r="B43" s="34">
        <v>60.231200000000001</v>
      </c>
      <c r="C43" s="38">
        <f>IF(SUM('Total Number of Participants'!B43)&gt;0,'Food Costs'!C43/SUM('Total Number of Participants'!B43)," ")</f>
        <v>60.23119457103541</v>
      </c>
    </row>
    <row r="44" spans="1:3" ht="12" customHeight="1" x14ac:dyDescent="0.25">
      <c r="A44" s="7" t="str">
        <f>'Pregnant Women Participating'!A44</f>
        <v>Arizona</v>
      </c>
      <c r="B44" s="32">
        <v>59.7896</v>
      </c>
      <c r="C44" s="31">
        <f>IF(SUM('Total Number of Participants'!B44)&gt;0,'Food Costs'!C44/SUM('Total Number of Participants'!B44)," ")</f>
        <v>59.789592835725209</v>
      </c>
    </row>
    <row r="45" spans="1:3" ht="12" customHeight="1" x14ac:dyDescent="0.25">
      <c r="A45" s="7" t="str">
        <f>'Pregnant Women Participating'!A45</f>
        <v>Arkansas</v>
      </c>
      <c r="B45" s="32">
        <v>36.292700000000004</v>
      </c>
      <c r="C45" s="31">
        <f>IF(SUM('Total Number of Participants'!B45)&gt;0,'Food Costs'!C45/SUM('Total Number of Participants'!B45)," ")</f>
        <v>36.292679706197902</v>
      </c>
    </row>
    <row r="46" spans="1:3" ht="12" customHeight="1" x14ac:dyDescent="0.25">
      <c r="A46" s="7" t="str">
        <f>'Pregnant Women Participating'!A46</f>
        <v>Louisiana</v>
      </c>
      <c r="B46" s="32">
        <v>59.346200000000003</v>
      </c>
      <c r="C46" s="31">
        <f>IF(SUM('Total Number of Participants'!B46)&gt;0,'Food Costs'!C46/SUM('Total Number of Participants'!B46)," ")</f>
        <v>59.346212457321428</v>
      </c>
    </row>
    <row r="47" spans="1:3" ht="12" customHeight="1" x14ac:dyDescent="0.25">
      <c r="A47" s="7" t="str">
        <f>'Pregnant Women Participating'!A47</f>
        <v>New Mexico</v>
      </c>
      <c r="B47" s="32">
        <v>64.393799999999999</v>
      </c>
      <c r="C47" s="31">
        <f>IF(SUM('Total Number of Participants'!B47)&gt;0,'Food Costs'!C47/SUM('Total Number of Participants'!B47)," ")</f>
        <v>64.393782383419691</v>
      </c>
    </row>
    <row r="48" spans="1:3" ht="12" customHeight="1" x14ac:dyDescent="0.25">
      <c r="A48" s="7" t="str">
        <f>'Pregnant Women Participating'!A48</f>
        <v>Oklahoma</v>
      </c>
      <c r="B48" s="32">
        <v>54.161000000000001</v>
      </c>
      <c r="C48" s="31">
        <f>IF(SUM('Total Number of Participants'!B48)&gt;0,'Food Costs'!C48/SUM('Total Number of Participants'!B48)," ")</f>
        <v>54.161010498687666</v>
      </c>
    </row>
    <row r="49" spans="1:3" ht="12" customHeight="1" x14ac:dyDescent="0.25">
      <c r="A49" s="7" t="str">
        <f>'Pregnant Women Participating'!A49</f>
        <v>Texas</v>
      </c>
      <c r="B49" s="32">
        <v>36.185299999999998</v>
      </c>
      <c r="C49" s="31">
        <f>IF(SUM('Total Number of Participants'!B49)&gt;0,'Food Costs'!C49/SUM('Total Number of Participants'!B49)," ")</f>
        <v>36.185287309704925</v>
      </c>
    </row>
    <row r="50" spans="1:3" ht="12" customHeight="1" x14ac:dyDescent="0.25">
      <c r="A50" s="7" t="str">
        <f>'Pregnant Women Participating'!A50</f>
        <v>Utah</v>
      </c>
      <c r="B50" s="32">
        <v>56.191800000000001</v>
      </c>
      <c r="C50" s="31">
        <f>IF(SUM('Total Number of Participants'!B50)&gt;0,'Food Costs'!C50/SUM('Total Number of Participants'!B50)," ")</f>
        <v>56.191823517506577</v>
      </c>
    </row>
    <row r="51" spans="1:3" ht="12" customHeight="1" x14ac:dyDescent="0.25">
      <c r="A51" s="7" t="str">
        <f>'Pregnant Women Participating'!A51</f>
        <v>Inter-Tribal Council, AZ</v>
      </c>
      <c r="B51" s="32">
        <v>53.8735</v>
      </c>
      <c r="C51" s="31">
        <f>IF(SUM('Total Number of Participants'!B51)&gt;0,'Food Costs'!C51/SUM('Total Number of Participants'!B51)," ")</f>
        <v>53.873526259378352</v>
      </c>
    </row>
    <row r="52" spans="1:3" ht="12" customHeight="1" x14ac:dyDescent="0.25">
      <c r="A52" s="7" t="str">
        <f>'Pregnant Women Participating'!A52</f>
        <v>Navajo Nation, AZ</v>
      </c>
      <c r="B52" s="32">
        <v>36.603299999999997</v>
      </c>
      <c r="C52" s="31">
        <f>IF(SUM('Total Number of Participants'!B52)&gt;0,'Food Costs'!C52/SUM('Total Number of Participants'!B52)," ")</f>
        <v>36.603300023239598</v>
      </c>
    </row>
    <row r="53" spans="1:3" ht="12" customHeight="1" x14ac:dyDescent="0.25">
      <c r="A53" s="7" t="str">
        <f>'Pregnant Women Participating'!A53</f>
        <v>Acoma, Canoncito &amp; Laguna, NM</v>
      </c>
      <c r="B53" s="32">
        <v>73.472300000000004</v>
      </c>
      <c r="C53" s="31">
        <f>IF(SUM('Total Number of Participants'!B53)&gt;0,'Food Costs'!C53/SUM('Total Number of Participants'!B53)," ")</f>
        <v>73.472324723247226</v>
      </c>
    </row>
    <row r="54" spans="1:3" ht="12" customHeight="1" x14ac:dyDescent="0.25">
      <c r="A54" s="7" t="str">
        <f>'Pregnant Women Participating'!A54</f>
        <v>Eight Northern Pueblos, NM</v>
      </c>
      <c r="B54" s="32">
        <v>72.819199999999995</v>
      </c>
      <c r="C54" s="31">
        <f>IF(SUM('Total Number of Participants'!B54)&gt;0,'Food Costs'!C54/SUM('Total Number of Participants'!B54)," ")</f>
        <v>72.819188191881921</v>
      </c>
    </row>
    <row r="55" spans="1:3" ht="12" customHeight="1" x14ac:dyDescent="0.25">
      <c r="A55" s="7" t="str">
        <f>'Pregnant Women Participating'!A55</f>
        <v>Five Sandoval Pueblos, NM</v>
      </c>
      <c r="B55" s="32">
        <v>87.276300000000006</v>
      </c>
      <c r="C55" s="31">
        <f>IF(SUM('Total Number of Participants'!B55)&gt;0,'Food Costs'!C55/SUM('Total Number of Participants'!B55)," ")</f>
        <v>87.276315789473685</v>
      </c>
    </row>
    <row r="56" spans="1:3" ht="12" customHeight="1" x14ac:dyDescent="0.25">
      <c r="A56" s="7" t="str">
        <f>'Pregnant Women Participating'!A56</f>
        <v>Isleta Pueblo, NM</v>
      </c>
      <c r="B56" s="32">
        <v>68.754199999999997</v>
      </c>
      <c r="C56" s="31">
        <f>IF(SUM('Total Number of Participants'!B56)&gt;0,'Food Costs'!C56/SUM('Total Number of Participants'!B56)," ")</f>
        <v>68.754178957718779</v>
      </c>
    </row>
    <row r="57" spans="1:3" ht="12" customHeight="1" x14ac:dyDescent="0.25">
      <c r="A57" s="7" t="str">
        <f>'Pregnant Women Participating'!A57</f>
        <v>San Felipe Pueblo, NM</v>
      </c>
      <c r="B57" s="32">
        <v>44.6</v>
      </c>
      <c r="C57" s="31">
        <f>IF(SUM('Total Number of Participants'!B57)&gt;0,'Food Costs'!C57/SUM('Total Number of Participants'!B57)," ")</f>
        <v>44.6</v>
      </c>
    </row>
    <row r="58" spans="1:3" ht="12" customHeight="1" x14ac:dyDescent="0.25">
      <c r="A58" s="7" t="str">
        <f>'Pregnant Women Participating'!A58</f>
        <v>Santo Domingo Tribe, NM</v>
      </c>
      <c r="B58" s="32">
        <v>131.82579999999999</v>
      </c>
      <c r="C58" s="31">
        <f>IF(SUM('Total Number of Participants'!B58)&gt;0,'Food Costs'!C58/SUM('Total Number of Participants'!B58)," ")</f>
        <v>131.82575757575756</v>
      </c>
    </row>
    <row r="59" spans="1:3" ht="12" customHeight="1" x14ac:dyDescent="0.25">
      <c r="A59" s="7" t="str">
        <f>'Pregnant Women Participating'!A59</f>
        <v>Zuni Pueblo, NM</v>
      </c>
      <c r="B59" s="32">
        <v>59.181399999999996</v>
      </c>
      <c r="C59" s="31">
        <f>IF(SUM('Total Number of Participants'!B59)&gt;0,'Food Costs'!C59/SUM('Total Number of Participants'!B59)," ")</f>
        <v>59.181405895691611</v>
      </c>
    </row>
    <row r="60" spans="1:3" ht="12" customHeight="1" x14ac:dyDescent="0.25">
      <c r="A60" s="7" t="str">
        <f>'Pregnant Women Participating'!A60</f>
        <v>Cherokee Nation, OK</v>
      </c>
      <c r="B60" s="32">
        <v>53.701700000000002</v>
      </c>
      <c r="C60" s="31">
        <f>IF(SUM('Total Number of Participants'!B60)&gt;0,'Food Costs'!C60/SUM('Total Number of Participants'!B60)," ")</f>
        <v>53.701670644391406</v>
      </c>
    </row>
    <row r="61" spans="1:3" ht="12" customHeight="1" x14ac:dyDescent="0.25">
      <c r="A61" s="7" t="str">
        <f>'Pregnant Women Participating'!A61</f>
        <v>Chickasaw Nation, OK</v>
      </c>
      <c r="B61" s="32">
        <v>60.498399999999997</v>
      </c>
      <c r="C61" s="31">
        <f>IF(SUM('Total Number of Participants'!B61)&gt;0,'Food Costs'!C61/SUM('Total Number of Participants'!B61)," ")</f>
        <v>60.498447204968947</v>
      </c>
    </row>
    <row r="62" spans="1:3" ht="12" customHeight="1" x14ac:dyDescent="0.25">
      <c r="A62" s="7" t="str">
        <f>'Pregnant Women Participating'!A62</f>
        <v>Choctaw Nation, OK</v>
      </c>
      <c r="B62" s="32">
        <v>32.593200000000003</v>
      </c>
      <c r="C62" s="31">
        <f>IF(SUM('Total Number of Participants'!B62)&gt;0,'Food Costs'!C62/SUM('Total Number of Participants'!B62)," ")</f>
        <v>32.59319617029945</v>
      </c>
    </row>
    <row r="63" spans="1:3" ht="12" customHeight="1" x14ac:dyDescent="0.25">
      <c r="A63" s="7" t="str">
        <f>'Pregnant Women Participating'!A63</f>
        <v>Citizen Potawatomi Nation, OK</v>
      </c>
      <c r="B63" s="32">
        <v>46.502299999999998</v>
      </c>
      <c r="C63" s="31">
        <f>IF(SUM('Total Number of Participants'!B63)&gt;0,'Food Costs'!C63/SUM('Total Number of Participants'!B63)," ")</f>
        <v>46.502252252252255</v>
      </c>
    </row>
    <row r="64" spans="1:3" ht="12" customHeight="1" x14ac:dyDescent="0.25">
      <c r="A64" s="7" t="str">
        <f>'Pregnant Women Participating'!A64</f>
        <v>Inter-Tribal Council, OK</v>
      </c>
      <c r="B64" s="32">
        <v>70.249600000000001</v>
      </c>
      <c r="C64" s="31">
        <f>IF(SUM('Total Number of Participants'!B64)&gt;0,'Food Costs'!C64/SUM('Total Number of Participants'!B64)," ")</f>
        <v>70.249584026622301</v>
      </c>
    </row>
    <row r="65" spans="1:3" ht="12" customHeight="1" x14ac:dyDescent="0.25">
      <c r="A65" s="7" t="str">
        <f>'Pregnant Women Participating'!A65</f>
        <v>Muscogee Creek Nation, OK</v>
      </c>
      <c r="B65" s="32">
        <v>35.015799999999999</v>
      </c>
      <c r="C65" s="31">
        <f>IF(SUM('Total Number of Participants'!B65)&gt;0,'Food Costs'!C65/SUM('Total Number of Participants'!B65)," ")</f>
        <v>35.015789473684208</v>
      </c>
    </row>
    <row r="66" spans="1:3" ht="12" customHeight="1" x14ac:dyDescent="0.25">
      <c r="A66" s="7" t="str">
        <f>'Pregnant Women Participating'!A66</f>
        <v>Osage Tribal Council, OK</v>
      </c>
      <c r="B66" s="32">
        <v>47.590200000000003</v>
      </c>
      <c r="C66" s="31">
        <f>IF(SUM('Total Number of Participants'!B66)&gt;0,'Food Costs'!C66/SUM('Total Number of Participants'!B66)," ")</f>
        <v>47.590178842073357</v>
      </c>
    </row>
    <row r="67" spans="1:3" ht="12" customHeight="1" x14ac:dyDescent="0.25">
      <c r="A67" s="7" t="str">
        <f>'Pregnant Women Participating'!A67</f>
        <v>Otoe-Missouria Tribe, OK</v>
      </c>
      <c r="B67" s="32">
        <v>55.877299999999998</v>
      </c>
      <c r="C67" s="31">
        <f>IF(SUM('Total Number of Participants'!B67)&gt;0,'Food Costs'!C67/SUM('Total Number of Participants'!B67)," ")</f>
        <v>55.877333333333333</v>
      </c>
    </row>
    <row r="68" spans="1:3" ht="12" customHeight="1" x14ac:dyDescent="0.25">
      <c r="A68" s="7" t="str">
        <f>'Pregnant Women Participating'!A68</f>
        <v>Wichita, Caddo &amp; Delaware (WCD), OK</v>
      </c>
      <c r="B68" s="32">
        <v>52.133299999999998</v>
      </c>
      <c r="C68" s="31">
        <f>IF(SUM('Total Number of Participants'!B68)&gt;0,'Food Costs'!C68/SUM('Total Number of Participants'!B68)," ")</f>
        <v>52.133299671800053</v>
      </c>
    </row>
    <row r="69" spans="1:3" s="17" customFormat="1" ht="24.75" customHeight="1" x14ac:dyDescent="0.25">
      <c r="A69" s="14" t="str">
        <f>'Pregnant Women Participating'!A69</f>
        <v>Southwest Region</v>
      </c>
      <c r="B69" s="34">
        <v>43.706699999999998</v>
      </c>
      <c r="C69" s="38">
        <f>IF(SUM('Total Number of Participants'!B69)&gt;0,'Food Costs'!C69/SUM('Total Number of Participants'!B69)," ")</f>
        <v>43.706680668510359</v>
      </c>
    </row>
    <row r="70" spans="1:3" ht="12" customHeight="1" x14ac:dyDescent="0.25">
      <c r="A70" s="7" t="str">
        <f>'Pregnant Women Participating'!A70</f>
        <v>Colorado</v>
      </c>
      <c r="B70" s="31">
        <v>54.692999999999998</v>
      </c>
      <c r="C70" s="31">
        <f>IF(SUM('Total Number of Participants'!B70)&gt;0,'Food Costs'!C70/SUM('Total Number of Participants'!B70)," ")</f>
        <v>54.693047636765556</v>
      </c>
    </row>
    <row r="71" spans="1:3" ht="12" customHeight="1" x14ac:dyDescent="0.25">
      <c r="A71" s="7" t="str">
        <f>'Pregnant Women Participating'!A71</f>
        <v>Kansas</v>
      </c>
      <c r="B71" s="31">
        <v>50.3752</v>
      </c>
      <c r="C71" s="31">
        <f>IF(SUM('Total Number of Participants'!B71)&gt;0,'Food Costs'!C71/SUM('Total Number of Participants'!B71)," ")</f>
        <v>50.375209714787886</v>
      </c>
    </row>
    <row r="72" spans="1:3" ht="12" customHeight="1" x14ac:dyDescent="0.25">
      <c r="A72" s="7" t="str">
        <f>'Pregnant Women Participating'!A72</f>
        <v>Missouri</v>
      </c>
      <c r="B72" s="31">
        <v>15.3964</v>
      </c>
      <c r="C72" s="31">
        <f>IF(SUM('Total Number of Participants'!B72)&gt;0,'Food Costs'!C72/SUM('Total Number of Participants'!B72)," ")</f>
        <v>15.396401325187684</v>
      </c>
    </row>
    <row r="73" spans="1:3" ht="12" customHeight="1" x14ac:dyDescent="0.25">
      <c r="A73" s="7" t="str">
        <f>'Pregnant Women Participating'!A73</f>
        <v>Montana</v>
      </c>
      <c r="B73" s="31">
        <v>59.857500000000002</v>
      </c>
      <c r="C73" s="31">
        <f>IF(SUM('Total Number of Participants'!B73)&gt;0,'Food Costs'!C73/SUM('Total Number of Participants'!B73)," ")</f>
        <v>59.857527283599943</v>
      </c>
    </row>
    <row r="74" spans="1:3" ht="12" customHeight="1" x14ac:dyDescent="0.25">
      <c r="A74" s="7" t="str">
        <f>'Pregnant Women Participating'!A74</f>
        <v>Nebraska</v>
      </c>
      <c r="B74" s="31">
        <v>56.613500000000002</v>
      </c>
      <c r="C74" s="31">
        <f>IF(SUM('Total Number of Participants'!B74)&gt;0,'Food Costs'!C74/SUM('Total Number of Participants'!B74)," ")</f>
        <v>56.613463424980779</v>
      </c>
    </row>
    <row r="75" spans="1:3" ht="12" customHeight="1" x14ac:dyDescent="0.25">
      <c r="A75" s="7" t="str">
        <f>'Pregnant Women Participating'!A75</f>
        <v>North Dakota</v>
      </c>
      <c r="B75" s="31">
        <v>76.607799999999997</v>
      </c>
      <c r="C75" s="31">
        <f>IF(SUM('Total Number of Participants'!B75)&gt;0,'Food Costs'!C75/SUM('Total Number of Participants'!B75)," ")</f>
        <v>76.607787645164436</v>
      </c>
    </row>
    <row r="76" spans="1:3" ht="12" customHeight="1" x14ac:dyDescent="0.25">
      <c r="A76" s="7" t="str">
        <f>'Pregnant Women Participating'!A76</f>
        <v>South Dakota</v>
      </c>
      <c r="B76" s="31">
        <v>50.415500000000002</v>
      </c>
      <c r="C76" s="31">
        <f>IF(SUM('Total Number of Participants'!B76)&gt;0,'Food Costs'!C76/SUM('Total Number of Participants'!B76)," ")</f>
        <v>50.415483870967741</v>
      </c>
    </row>
    <row r="77" spans="1:3" ht="12" customHeight="1" x14ac:dyDescent="0.25">
      <c r="A77" s="7" t="str">
        <f>'Pregnant Women Participating'!A77</f>
        <v>Wyoming</v>
      </c>
      <c r="B77" s="31">
        <v>50.542400000000001</v>
      </c>
      <c r="C77" s="31">
        <f>IF(SUM('Total Number of Participants'!B77)&gt;0,'Food Costs'!C77/SUM('Total Number of Participants'!B77)," ")</f>
        <v>50.542413231424632</v>
      </c>
    </row>
    <row r="78" spans="1:3" ht="12" customHeight="1" x14ac:dyDescent="0.25">
      <c r="A78" s="7" t="str">
        <f>'Pregnant Women Participating'!A78</f>
        <v>Ute Mountain Ute Tribe, CO</v>
      </c>
      <c r="B78" s="31">
        <v>73.911000000000001</v>
      </c>
      <c r="C78" s="31">
        <f>IF(SUM('Total Number of Participants'!B78)&gt;0,'Food Costs'!C78/SUM('Total Number of Participants'!B78)," ")</f>
        <v>73.910958904109592</v>
      </c>
    </row>
    <row r="79" spans="1:3" ht="12" customHeight="1" x14ac:dyDescent="0.25">
      <c r="A79" s="7" t="str">
        <f>'Pregnant Women Participating'!A79</f>
        <v>Omaha Sioux, NE</v>
      </c>
      <c r="B79" s="31">
        <v>57.713099999999997</v>
      </c>
      <c r="C79" s="31">
        <f>IF(SUM('Total Number of Participants'!B79)&gt;0,'Food Costs'!C79/SUM('Total Number of Participants'!B79)," ")</f>
        <v>57.713080168776372</v>
      </c>
    </row>
    <row r="80" spans="1:3" ht="12" customHeight="1" x14ac:dyDescent="0.25">
      <c r="A80" s="7" t="str">
        <f>'Pregnant Women Participating'!A80</f>
        <v>Santee Sioux, NE</v>
      </c>
      <c r="B80" s="31">
        <v>72.0351</v>
      </c>
      <c r="C80" s="31">
        <f>IF(SUM('Total Number of Participants'!B80)&gt;0,'Food Costs'!C80/SUM('Total Number of Participants'!B80)," ")</f>
        <v>72.035087719298247</v>
      </c>
    </row>
    <row r="81" spans="1:3" ht="12" customHeight="1" x14ac:dyDescent="0.25">
      <c r="A81" s="7" t="str">
        <f>'Pregnant Women Participating'!A81</f>
        <v>Winnebago Tribe, NE</v>
      </c>
      <c r="B81" s="31">
        <v>61.074300000000001</v>
      </c>
      <c r="C81" s="31">
        <f>IF(SUM('Total Number of Participants'!B81)&gt;0,'Food Costs'!C81/SUM('Total Number of Participants'!B81)," ")</f>
        <v>61.074324324324323</v>
      </c>
    </row>
    <row r="82" spans="1:3" ht="12" customHeight="1" x14ac:dyDescent="0.25">
      <c r="A82" s="7" t="str">
        <f>'Pregnant Women Participating'!A82</f>
        <v>Standing Rock Sioux Tribe, ND</v>
      </c>
      <c r="B82" s="31">
        <v>75.374499999999998</v>
      </c>
      <c r="C82" s="31">
        <f>IF(SUM('Total Number of Participants'!B82)&gt;0,'Food Costs'!C82/SUM('Total Number of Participants'!B82)," ")</f>
        <v>75.374468085106386</v>
      </c>
    </row>
    <row r="83" spans="1:3" ht="12" customHeight="1" x14ac:dyDescent="0.25">
      <c r="A83" s="7" t="str">
        <f>'Pregnant Women Participating'!A83</f>
        <v>Three Affiliated Tribes, ND</v>
      </c>
      <c r="B83" s="31">
        <v>90</v>
      </c>
      <c r="C83" s="31">
        <f>IF(SUM('Total Number of Participants'!B83)&gt;0,'Food Costs'!C83/SUM('Total Number of Participants'!B83)," ")</f>
        <v>90</v>
      </c>
    </row>
    <row r="84" spans="1:3" ht="12" customHeight="1" x14ac:dyDescent="0.25">
      <c r="A84" s="7" t="str">
        <f>'Pregnant Women Participating'!A84</f>
        <v>Cheyenne River Sioux, SD</v>
      </c>
      <c r="B84" s="31">
        <v>150.53700000000001</v>
      </c>
      <c r="C84" s="31">
        <f>IF(SUM('Total Number of Participants'!B84)&gt;0,'Food Costs'!C84/SUM('Total Number of Participants'!B84)," ")</f>
        <v>150.53699788583509</v>
      </c>
    </row>
    <row r="85" spans="1:3" ht="12" customHeight="1" x14ac:dyDescent="0.25">
      <c r="A85" s="7" t="str">
        <f>'Pregnant Women Participating'!A85</f>
        <v>Rosebud Sioux, SD</v>
      </c>
      <c r="B85" s="31">
        <v>0.90510000000000002</v>
      </c>
      <c r="C85" s="31">
        <f>IF(SUM('Total Number of Participants'!B85)&gt;0,'Food Costs'!C85/SUM('Total Number of Participants'!B85)," ")</f>
        <v>0.90512820512820513</v>
      </c>
    </row>
    <row r="86" spans="1:3" ht="12" customHeight="1" x14ac:dyDescent="0.25">
      <c r="A86" s="7" t="str">
        <f>'Pregnant Women Participating'!A86</f>
        <v>Northern Arapahoe, WY</v>
      </c>
      <c r="B86" s="31">
        <v>67.877899999999997</v>
      </c>
      <c r="C86" s="31">
        <f>IF(SUM('Total Number of Participants'!B86)&gt;0,'Food Costs'!C86/SUM('Total Number of Participants'!B86)," ")</f>
        <v>67.877934272300465</v>
      </c>
    </row>
    <row r="87" spans="1:3" ht="12" customHeight="1" x14ac:dyDescent="0.25">
      <c r="A87" s="7" t="str">
        <f>'Pregnant Women Participating'!A87</f>
        <v>Shoshone Tribe, WY</v>
      </c>
      <c r="B87" s="31">
        <v>198.26089999999999</v>
      </c>
      <c r="C87" s="31">
        <f>IF(SUM('Total Number of Participants'!B87)&gt;0,'Food Costs'!C87/SUM('Total Number of Participants'!B87)," ")</f>
        <v>198.2608695652174</v>
      </c>
    </row>
    <row r="88" spans="1:3" s="17" customFormat="1" ht="24.75" customHeight="1" x14ac:dyDescent="0.25">
      <c r="A88" s="14" t="str">
        <f>'Pregnant Women Participating'!A88</f>
        <v>Mountain Plains</v>
      </c>
      <c r="B88" s="34">
        <v>43.068300000000001</v>
      </c>
      <c r="C88" s="38">
        <f>IF(SUM('Total Number of Participants'!B88)&gt;0,'Food Costs'!C88/SUM('Total Number of Participants'!B88)," ")</f>
        <v>43.068324639459959</v>
      </c>
    </row>
    <row r="89" spans="1:3" ht="12" customHeight="1" x14ac:dyDescent="0.25">
      <c r="A89" s="8" t="str">
        <f>'Pregnant Women Participating'!A89</f>
        <v>Alaska</v>
      </c>
      <c r="B89" s="31">
        <v>71.168499999999995</v>
      </c>
      <c r="C89" s="31">
        <f>IF(SUM('Total Number of Participants'!B89)&gt;0,'Food Costs'!C89/SUM('Total Number of Participants'!B89)," ")</f>
        <v>71.168458781362006</v>
      </c>
    </row>
    <row r="90" spans="1:3" ht="12" customHeight="1" x14ac:dyDescent="0.25">
      <c r="A90" s="8" t="str">
        <f>'Pregnant Women Participating'!A90</f>
        <v>American Samoa</v>
      </c>
      <c r="B90" s="31">
        <v>103.83150000000001</v>
      </c>
      <c r="C90" s="31">
        <f>IF(SUM('Total Number of Participants'!B90)&gt;0,'Food Costs'!C90/SUM('Total Number of Participants'!B90)," ")</f>
        <v>103.83147459727385</v>
      </c>
    </row>
    <row r="91" spans="1:3" ht="12" customHeight="1" x14ac:dyDescent="0.25">
      <c r="A91" s="8" t="str">
        <f>'Pregnant Women Participating'!A91</f>
        <v>California</v>
      </c>
      <c r="B91" s="31">
        <v>65.840800000000002</v>
      </c>
      <c r="C91" s="31">
        <f>IF(SUM('Total Number of Participants'!B91)&gt;0,'Food Costs'!C91/SUM('Total Number of Participants'!B91)," ")</f>
        <v>65.840810194675683</v>
      </c>
    </row>
    <row r="92" spans="1:3" ht="12" customHeight="1" x14ac:dyDescent="0.25">
      <c r="A92" s="8" t="str">
        <f>'Pregnant Women Participating'!A92</f>
        <v>Guam</v>
      </c>
      <c r="B92" s="31">
        <v>91.528899999999993</v>
      </c>
      <c r="C92" s="31">
        <f>IF(SUM('Total Number of Participants'!B92)&gt;0,'Food Costs'!C92/SUM('Total Number of Participants'!B92)," ")</f>
        <v>91.528852056476367</v>
      </c>
    </row>
    <row r="93" spans="1:3" ht="12" customHeight="1" x14ac:dyDescent="0.25">
      <c r="A93" s="8" t="str">
        <f>'Pregnant Women Participating'!A93</f>
        <v>Hawaii</v>
      </c>
      <c r="B93" s="31">
        <v>30.6997</v>
      </c>
      <c r="C93" s="31">
        <f>IF(SUM('Total Number of Participants'!B93)&gt;0,'Food Costs'!C93/SUM('Total Number of Participants'!B93)," ")</f>
        <v>30.699703680598876</v>
      </c>
    </row>
    <row r="94" spans="1:3" ht="12" customHeight="1" x14ac:dyDescent="0.25">
      <c r="A94" s="8" t="str">
        <f>'Pregnant Women Participating'!A94</f>
        <v>Idaho</v>
      </c>
      <c r="B94" s="31">
        <v>51.738599999999998</v>
      </c>
      <c r="C94" s="31">
        <f>IF(SUM('Total Number of Participants'!B94)&gt;0,'Food Costs'!C94/SUM('Total Number of Participants'!B94)," ")</f>
        <v>51.738604076590491</v>
      </c>
    </row>
    <row r="95" spans="1:3" ht="12" customHeight="1" x14ac:dyDescent="0.25">
      <c r="A95" s="8" t="str">
        <f>'Pregnant Women Participating'!A95</f>
        <v>Nevada</v>
      </c>
      <c r="B95" s="31">
        <v>54.772500000000001</v>
      </c>
      <c r="C95" s="31">
        <f>IF(SUM('Total Number of Participants'!B95)&gt;0,'Food Costs'!C95/SUM('Total Number of Participants'!B95)," ")</f>
        <v>54.772495543672015</v>
      </c>
    </row>
    <row r="96" spans="1:3" ht="12" customHeight="1" x14ac:dyDescent="0.25">
      <c r="A96" s="8" t="str">
        <f>'Pregnant Women Participating'!A96</f>
        <v>Oregon</v>
      </c>
      <c r="B96" s="31">
        <v>41.709800000000001</v>
      </c>
      <c r="C96" s="31">
        <f>IF(SUM('Total Number of Participants'!B96)&gt;0,'Food Costs'!C96/SUM('Total Number of Participants'!B96)," ")</f>
        <v>41.709767695279609</v>
      </c>
    </row>
    <row r="97" spans="1:3" ht="12" customHeight="1" x14ac:dyDescent="0.25">
      <c r="A97" s="8" t="str">
        <f>'Pregnant Women Participating'!A97</f>
        <v>Washington</v>
      </c>
      <c r="B97" s="31">
        <v>54.491300000000003</v>
      </c>
      <c r="C97" s="31">
        <f>IF(SUM('Total Number of Participants'!B97)&gt;0,'Food Costs'!C97/SUM('Total Number of Participants'!B97)," ")</f>
        <v>54.491256362445192</v>
      </c>
    </row>
    <row r="98" spans="1:3" ht="12" customHeight="1" x14ac:dyDescent="0.25">
      <c r="A98" s="8" t="str">
        <f>'Pregnant Women Participating'!A98</f>
        <v>Northern Marianas</v>
      </c>
      <c r="B98" s="31">
        <v>90.485299999999995</v>
      </c>
      <c r="C98" s="31">
        <f>IF(SUM('Total Number of Participants'!B98)&gt;0,'Food Costs'!C98/SUM('Total Number of Participants'!B98)," ")</f>
        <v>90.485316265060234</v>
      </c>
    </row>
    <row r="99" spans="1:3" ht="12" customHeight="1" x14ac:dyDescent="0.25">
      <c r="A99" s="8" t="str">
        <f>'Pregnant Women Participating'!A99</f>
        <v>Inter-Tribal Council, NV</v>
      </c>
      <c r="B99" s="31">
        <v>50.572800000000001</v>
      </c>
      <c r="C99" s="31">
        <f>IF(SUM('Total Number of Participants'!B99)&gt;0,'Food Costs'!C99/SUM('Total Number of Participants'!B99)," ")</f>
        <v>50.57276995305164</v>
      </c>
    </row>
    <row r="100" spans="1:3" s="17" customFormat="1" ht="24.75" customHeight="1" x14ac:dyDescent="0.25">
      <c r="A100" s="14" t="str">
        <f>'Pregnant Women Participating'!A100</f>
        <v>Western Region</v>
      </c>
      <c r="B100" s="34">
        <v>62.1614</v>
      </c>
      <c r="C100" s="38">
        <f>IF(SUM('Total Number of Participants'!B100)&gt;0,'Food Costs'!C100/SUM('Total Number of Participants'!B100)," ")</f>
        <v>62.161360143704051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35">
        <v>58.223300000000002</v>
      </c>
      <c r="C101" s="61">
        <f>IF(SUM('Total Number of Participants'!B101)&gt;0,'Food Costs'!C101/SUM('Total Number of Participants'!B101)," ")</f>
        <v>58.223272020189967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  <c r="B104" s="36"/>
      <c r="C104" s="36"/>
    </row>
    <row r="105" spans="1:3" ht="12.75" customHeight="1" x14ac:dyDescent="0.25"/>
    <row r="106" spans="1:3" ht="12.75" customHeight="1" x14ac:dyDescent="0.25"/>
    <row r="107" spans="1:3" ht="12.75" customHeight="1" x14ac:dyDescent="0.25"/>
    <row r="108" spans="1:3" ht="12.75" customHeight="1" x14ac:dyDescent="0.25"/>
    <row r="109" spans="1:3" ht="12.75" customHeight="1" x14ac:dyDescent="0.25"/>
    <row r="110" spans="1:3" ht="12.75" customHeight="1" x14ac:dyDescent="0.25"/>
    <row r="111" spans="1:3" ht="12.75" customHeight="1" x14ac:dyDescent="0.25"/>
    <row r="112" spans="1:3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0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4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23</v>
      </c>
    </row>
    <row r="6" spans="1:3" ht="12" customHeight="1" x14ac:dyDescent="0.25">
      <c r="A6" s="7" t="str">
        <f>'Pregnant Women Participating'!A6</f>
        <v>Connecticut</v>
      </c>
      <c r="B6" s="13">
        <v>3163840</v>
      </c>
      <c r="C6" s="13">
        <f t="shared" ref="C6:C14" si="0">IF(B6&gt;0,B6," ")</f>
        <v>3163840</v>
      </c>
    </row>
    <row r="7" spans="1:3" ht="12" customHeight="1" x14ac:dyDescent="0.25">
      <c r="A7" s="7" t="str">
        <f>'Pregnant Women Participating'!A7</f>
        <v>Maine</v>
      </c>
      <c r="B7" s="13">
        <v>989274</v>
      </c>
      <c r="C7" s="13">
        <f t="shared" si="0"/>
        <v>989274</v>
      </c>
    </row>
    <row r="8" spans="1:3" ht="12" customHeight="1" x14ac:dyDescent="0.25">
      <c r="A8" s="7" t="str">
        <f>'Pregnant Women Participating'!A8</f>
        <v>Massachusetts</v>
      </c>
      <c r="B8" s="13">
        <v>6957534</v>
      </c>
      <c r="C8" s="13">
        <f t="shared" si="0"/>
        <v>6957534</v>
      </c>
    </row>
    <row r="9" spans="1:3" ht="12" customHeight="1" x14ac:dyDescent="0.25">
      <c r="A9" s="7" t="str">
        <f>'Pregnant Women Participating'!A9</f>
        <v>New Hampshire</v>
      </c>
      <c r="B9" s="13">
        <v>628235</v>
      </c>
      <c r="C9" s="13">
        <f t="shared" si="0"/>
        <v>628235</v>
      </c>
    </row>
    <row r="10" spans="1:3" ht="12" customHeight="1" x14ac:dyDescent="0.25">
      <c r="A10" s="7" t="str">
        <f>'Pregnant Women Participating'!A10</f>
        <v>New York</v>
      </c>
      <c r="B10" s="13">
        <v>35488902</v>
      </c>
      <c r="C10" s="13">
        <f t="shared" si="0"/>
        <v>35488902</v>
      </c>
    </row>
    <row r="11" spans="1:3" ht="12" customHeight="1" x14ac:dyDescent="0.25">
      <c r="A11" s="7" t="str">
        <f>'Pregnant Women Participating'!A11</f>
        <v>Rhode Island</v>
      </c>
      <c r="B11" s="13">
        <v>1097000</v>
      </c>
      <c r="C11" s="13">
        <f t="shared" si="0"/>
        <v>1097000</v>
      </c>
    </row>
    <row r="12" spans="1:3" ht="12" customHeight="1" x14ac:dyDescent="0.25">
      <c r="A12" s="7" t="str">
        <f>'Pregnant Women Participating'!A12</f>
        <v>Vermont</v>
      </c>
      <c r="B12" s="13">
        <v>627699</v>
      </c>
      <c r="C12" s="13">
        <f t="shared" si="0"/>
        <v>627699</v>
      </c>
    </row>
    <row r="13" spans="1:3" ht="12" customHeight="1" x14ac:dyDescent="0.25">
      <c r="A13" s="7" t="str">
        <f>'Pregnant Women Participating'!A13</f>
        <v>Virgin Islands</v>
      </c>
      <c r="B13" s="13">
        <v>167508</v>
      </c>
      <c r="C13" s="13">
        <f t="shared" si="0"/>
        <v>167508</v>
      </c>
    </row>
    <row r="14" spans="1:3" ht="12" customHeight="1" x14ac:dyDescent="0.25">
      <c r="A14" s="7" t="str">
        <f>'Pregnant Women Participating'!A14</f>
        <v>Pleasant Point, ME</v>
      </c>
      <c r="B14" s="13">
        <v>3292</v>
      </c>
      <c r="C14" s="13">
        <f t="shared" si="0"/>
        <v>3292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49123284</v>
      </c>
      <c r="C15" s="60">
        <f t="shared" ref="C15:C101" si="1">IF(B15&gt;0,B15," ")</f>
        <v>49123284</v>
      </c>
    </row>
    <row r="16" spans="1:3" ht="12" customHeight="1" x14ac:dyDescent="0.25">
      <c r="A16" s="7" t="str">
        <f>'Pregnant Women Participating'!A16</f>
        <v>Delaware</v>
      </c>
      <c r="B16" s="4">
        <v>872396</v>
      </c>
      <c r="C16" s="13">
        <f t="shared" si="1"/>
        <v>872396</v>
      </c>
    </row>
    <row r="17" spans="1:3" ht="12" customHeight="1" x14ac:dyDescent="0.25">
      <c r="A17" s="7" t="str">
        <f>'Pregnant Women Participating'!A17</f>
        <v>District of Columbia</v>
      </c>
      <c r="B17" s="4">
        <v>681675</v>
      </c>
      <c r="C17" s="13">
        <f t="shared" si="1"/>
        <v>681675</v>
      </c>
    </row>
    <row r="18" spans="1:3" ht="12" customHeight="1" x14ac:dyDescent="0.25">
      <c r="A18" s="7" t="str">
        <f>'Pregnant Women Participating'!A18</f>
        <v>Maryland</v>
      </c>
      <c r="B18" s="4">
        <v>7701109</v>
      </c>
      <c r="C18" s="13">
        <f t="shared" si="1"/>
        <v>7701109</v>
      </c>
    </row>
    <row r="19" spans="1:3" ht="12" customHeight="1" x14ac:dyDescent="0.25">
      <c r="A19" s="7" t="str">
        <f>'Pregnant Women Participating'!A19</f>
        <v>New Jersey</v>
      </c>
      <c r="B19" s="4">
        <v>13773786</v>
      </c>
      <c r="C19" s="13">
        <f t="shared" si="1"/>
        <v>13773786</v>
      </c>
    </row>
    <row r="20" spans="1:3" ht="12" customHeight="1" x14ac:dyDescent="0.25">
      <c r="A20" s="7" t="str">
        <f>'Pregnant Women Participating'!A20</f>
        <v>Pennsylvania</v>
      </c>
      <c r="B20" s="4">
        <v>9340146</v>
      </c>
      <c r="C20" s="13">
        <f t="shared" si="1"/>
        <v>9340146</v>
      </c>
    </row>
    <row r="21" spans="1:3" ht="12" customHeight="1" x14ac:dyDescent="0.25">
      <c r="A21" s="7" t="str">
        <f>'Pregnant Women Participating'!A21</f>
        <v>Puerto Rico</v>
      </c>
      <c r="B21" s="4">
        <v>14259022</v>
      </c>
      <c r="C21" s="13">
        <f t="shared" si="1"/>
        <v>14259022</v>
      </c>
    </row>
    <row r="22" spans="1:3" ht="12" customHeight="1" x14ac:dyDescent="0.25">
      <c r="A22" s="7" t="str">
        <f>'Pregnant Women Participating'!A22</f>
        <v>Virginia</v>
      </c>
      <c r="B22" s="4">
        <v>3167400</v>
      </c>
      <c r="C22" s="13">
        <f t="shared" si="1"/>
        <v>3167400</v>
      </c>
    </row>
    <row r="23" spans="1:3" ht="12" customHeight="1" x14ac:dyDescent="0.25">
      <c r="A23" s="7" t="str">
        <f>'Pregnant Women Participating'!A23</f>
        <v>West Virginia</v>
      </c>
      <c r="B23" s="4">
        <v>1964338</v>
      </c>
      <c r="C23" s="13">
        <f t="shared" si="1"/>
        <v>1964338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51759872</v>
      </c>
      <c r="C24" s="60">
        <f t="shared" si="1"/>
        <v>51759872</v>
      </c>
    </row>
    <row r="25" spans="1:3" ht="12" customHeight="1" x14ac:dyDescent="0.25">
      <c r="A25" s="7" t="str">
        <f>'Pregnant Women Participating'!A25</f>
        <v>Alabama</v>
      </c>
      <c r="B25" s="4">
        <v>6348182</v>
      </c>
      <c r="C25" s="13">
        <f t="shared" si="1"/>
        <v>6348182</v>
      </c>
    </row>
    <row r="26" spans="1:3" ht="12" customHeight="1" x14ac:dyDescent="0.25">
      <c r="A26" s="7" t="str">
        <f>'Pregnant Women Participating'!A26</f>
        <v>Florida</v>
      </c>
      <c r="B26" s="4">
        <v>21440423</v>
      </c>
      <c r="C26" s="13">
        <f t="shared" si="1"/>
        <v>21440423</v>
      </c>
    </row>
    <row r="27" spans="1:3" ht="12" customHeight="1" x14ac:dyDescent="0.25">
      <c r="A27" s="7" t="str">
        <f>'Pregnant Women Participating'!A27</f>
        <v>Georgia</v>
      </c>
      <c r="B27" s="4">
        <v>14747060</v>
      </c>
      <c r="C27" s="13">
        <f t="shared" si="1"/>
        <v>14747060</v>
      </c>
    </row>
    <row r="28" spans="1:3" ht="12" customHeight="1" x14ac:dyDescent="0.25">
      <c r="A28" s="7" t="str">
        <f>'Pregnant Women Participating'!A28</f>
        <v>Kentucky</v>
      </c>
      <c r="B28" s="4">
        <v>5872739</v>
      </c>
      <c r="C28" s="13">
        <f t="shared" si="1"/>
        <v>5872739</v>
      </c>
    </row>
    <row r="29" spans="1:3" ht="12" customHeight="1" x14ac:dyDescent="0.25">
      <c r="A29" s="7" t="str">
        <f>'Pregnant Women Participating'!A29</f>
        <v>Mississippi</v>
      </c>
      <c r="B29" s="4">
        <v>3524211</v>
      </c>
      <c r="C29" s="13">
        <f t="shared" si="1"/>
        <v>3524211</v>
      </c>
    </row>
    <row r="30" spans="1:3" ht="12" customHeight="1" x14ac:dyDescent="0.25">
      <c r="A30" s="7" t="str">
        <f>'Pregnant Women Participating'!A30</f>
        <v>North Carolina</v>
      </c>
      <c r="B30" s="4">
        <v>14886245</v>
      </c>
      <c r="C30" s="13">
        <f t="shared" si="1"/>
        <v>14886245</v>
      </c>
    </row>
    <row r="31" spans="1:3" ht="12" customHeight="1" x14ac:dyDescent="0.25">
      <c r="A31" s="7" t="str">
        <f>'Pregnant Women Participating'!A31</f>
        <v>South Carolina</v>
      </c>
      <c r="B31" s="4">
        <v>7684076</v>
      </c>
      <c r="C31" s="13">
        <f t="shared" si="1"/>
        <v>7684076</v>
      </c>
    </row>
    <row r="32" spans="1:3" ht="12" customHeight="1" x14ac:dyDescent="0.25">
      <c r="A32" s="7" t="str">
        <f>'Pregnant Women Participating'!A32</f>
        <v>Tennessee</v>
      </c>
      <c r="B32" s="4">
        <v>9710707</v>
      </c>
      <c r="C32" s="13">
        <f t="shared" si="1"/>
        <v>9710707</v>
      </c>
    </row>
    <row r="33" spans="1:3" ht="12" customHeight="1" x14ac:dyDescent="0.25">
      <c r="A33" s="7" t="str">
        <f>'Pregnant Women Participating'!A33</f>
        <v>Choctaw Indians, MS</v>
      </c>
      <c r="B33" s="4">
        <v>-84684</v>
      </c>
      <c r="C33" s="13" t="str">
        <f t="shared" si="1"/>
        <v xml:space="preserve"> </v>
      </c>
    </row>
    <row r="34" spans="1:3" ht="12" customHeight="1" x14ac:dyDescent="0.25">
      <c r="A34" s="7" t="str">
        <f>'Pregnant Women Participating'!A34</f>
        <v>Eastern Cherokee, NC</v>
      </c>
      <c r="B34" s="4">
        <v>20773</v>
      </c>
      <c r="C34" s="13">
        <f t="shared" si="1"/>
        <v>20773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84149732</v>
      </c>
      <c r="C35" s="60">
        <f t="shared" si="1"/>
        <v>84149732</v>
      </c>
    </row>
    <row r="36" spans="1:3" ht="12" customHeight="1" x14ac:dyDescent="0.25">
      <c r="A36" s="7" t="str">
        <f>'Pregnant Women Participating'!A36</f>
        <v>Illinois</v>
      </c>
      <c r="B36" s="4">
        <v>12696033</v>
      </c>
      <c r="C36" s="13">
        <f t="shared" si="1"/>
        <v>12696033</v>
      </c>
    </row>
    <row r="37" spans="1:3" ht="12" customHeight="1" x14ac:dyDescent="0.25">
      <c r="A37" s="7" t="str">
        <f>'Pregnant Women Participating'!A37</f>
        <v>Indiana</v>
      </c>
      <c r="B37" s="4">
        <v>8470151</v>
      </c>
      <c r="C37" s="13">
        <f t="shared" si="1"/>
        <v>8470151</v>
      </c>
    </row>
    <row r="38" spans="1:3" ht="12" customHeight="1" x14ac:dyDescent="0.25">
      <c r="A38" s="7" t="str">
        <f>'Pregnant Women Participating'!A38</f>
        <v>Iowa</v>
      </c>
      <c r="B38" s="4">
        <v>3478082</v>
      </c>
      <c r="C38" s="13">
        <f t="shared" si="1"/>
        <v>3478082</v>
      </c>
    </row>
    <row r="39" spans="1:3" ht="12" customHeight="1" x14ac:dyDescent="0.25">
      <c r="A39" s="7" t="str">
        <f>'Pregnant Women Participating'!A39</f>
        <v>Michigan</v>
      </c>
      <c r="B39" s="4">
        <v>10722361</v>
      </c>
      <c r="C39" s="13">
        <f t="shared" si="1"/>
        <v>10722361</v>
      </c>
    </row>
    <row r="40" spans="1:3" ht="12" customHeight="1" x14ac:dyDescent="0.25">
      <c r="A40" s="7" t="str">
        <f>'Pregnant Women Participating'!A40</f>
        <v>Minnesota</v>
      </c>
      <c r="B40" s="4">
        <v>5889289</v>
      </c>
      <c r="C40" s="13">
        <f t="shared" si="1"/>
        <v>5889289</v>
      </c>
    </row>
    <row r="41" spans="1:3" ht="12" customHeight="1" x14ac:dyDescent="0.25">
      <c r="A41" s="7" t="str">
        <f>'Pregnant Women Participating'!A41</f>
        <v>Ohio</v>
      </c>
      <c r="B41" s="4">
        <v>10874815</v>
      </c>
      <c r="C41" s="13">
        <f t="shared" si="1"/>
        <v>10874815</v>
      </c>
    </row>
    <row r="42" spans="1:3" ht="12" customHeight="1" x14ac:dyDescent="0.25">
      <c r="A42" s="7" t="str">
        <f>'Pregnant Women Participating'!A42</f>
        <v>Wisconsin</v>
      </c>
      <c r="B42" s="4">
        <v>5427102</v>
      </c>
      <c r="C42" s="13">
        <f t="shared" si="1"/>
        <v>5427102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57557833</v>
      </c>
      <c r="C43" s="60">
        <f t="shared" si="1"/>
        <v>57557833</v>
      </c>
    </row>
    <row r="44" spans="1:3" ht="12" customHeight="1" x14ac:dyDescent="0.25">
      <c r="A44" s="7" t="str">
        <f>'Pregnant Women Participating'!A44</f>
        <v>Arizona</v>
      </c>
      <c r="B44" s="4">
        <v>8953073</v>
      </c>
      <c r="C44" s="13">
        <f t="shared" si="1"/>
        <v>8953073</v>
      </c>
    </row>
    <row r="45" spans="1:3" ht="12" customHeight="1" x14ac:dyDescent="0.25">
      <c r="A45" s="7" t="str">
        <f>'Pregnant Women Participating'!A45</f>
        <v>Arkansas</v>
      </c>
      <c r="B45" s="4">
        <v>2198792</v>
      </c>
      <c r="C45" s="13">
        <f t="shared" si="1"/>
        <v>2198792</v>
      </c>
    </row>
    <row r="46" spans="1:3" ht="12" customHeight="1" x14ac:dyDescent="0.25">
      <c r="A46" s="7" t="str">
        <f>'Pregnant Women Participating'!A46</f>
        <v>Louisiana</v>
      </c>
      <c r="B46" s="4">
        <v>6153134</v>
      </c>
      <c r="C46" s="13">
        <f t="shared" si="1"/>
        <v>6153134</v>
      </c>
    </row>
    <row r="47" spans="1:3" ht="12" customHeight="1" x14ac:dyDescent="0.25">
      <c r="A47" s="7" t="str">
        <f>'Pregnant Women Participating'!A47</f>
        <v>New Mexico</v>
      </c>
      <c r="B47" s="4">
        <v>2684448</v>
      </c>
      <c r="C47" s="13">
        <f t="shared" si="1"/>
        <v>2684448</v>
      </c>
    </row>
    <row r="48" spans="1:3" ht="12" customHeight="1" x14ac:dyDescent="0.25">
      <c r="A48" s="7" t="str">
        <f>'Pregnant Women Participating'!A48</f>
        <v>Oklahoma</v>
      </c>
      <c r="B48" s="4">
        <v>4127069</v>
      </c>
      <c r="C48" s="13">
        <f t="shared" si="1"/>
        <v>4127069</v>
      </c>
    </row>
    <row r="49" spans="1:3" ht="12" customHeight="1" x14ac:dyDescent="0.25">
      <c r="A49" s="7" t="str">
        <f>'Pregnant Women Participating'!A49</f>
        <v>Texas</v>
      </c>
      <c r="B49" s="4">
        <v>29264634</v>
      </c>
      <c r="C49" s="13">
        <f t="shared" si="1"/>
        <v>29264634</v>
      </c>
    </row>
    <row r="50" spans="1:3" ht="12" customHeight="1" x14ac:dyDescent="0.25">
      <c r="A50" s="7" t="str">
        <f>'Pregnant Women Participating'!A50</f>
        <v>Utah</v>
      </c>
      <c r="B50" s="4">
        <v>2776438</v>
      </c>
      <c r="C50" s="13">
        <f t="shared" si="1"/>
        <v>2776438</v>
      </c>
    </row>
    <row r="51" spans="1:3" ht="12" customHeight="1" x14ac:dyDescent="0.25">
      <c r="A51" s="7" t="str">
        <f>'Pregnant Women Participating'!A51</f>
        <v>Inter-Tribal Council, AZ</v>
      </c>
      <c r="B51" s="4">
        <v>351848</v>
      </c>
      <c r="C51" s="13">
        <f t="shared" si="1"/>
        <v>351848</v>
      </c>
    </row>
    <row r="52" spans="1:3" ht="12" customHeight="1" x14ac:dyDescent="0.25">
      <c r="A52" s="7" t="str">
        <f>'Pregnant Women Participating'!A52</f>
        <v>Navajo Nation, AZ</v>
      </c>
      <c r="B52" s="4">
        <v>157504</v>
      </c>
      <c r="C52" s="13">
        <f t="shared" si="1"/>
        <v>157504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19911</v>
      </c>
      <c r="C53" s="13">
        <f t="shared" si="1"/>
        <v>19911</v>
      </c>
    </row>
    <row r="54" spans="1:3" ht="12" customHeight="1" x14ac:dyDescent="0.25">
      <c r="A54" s="7" t="str">
        <f>'Pregnant Women Participating'!A54</f>
        <v>Eight Northern Pueblos, NM</v>
      </c>
      <c r="B54" s="4">
        <v>19734</v>
      </c>
      <c r="C54" s="13">
        <f t="shared" si="1"/>
        <v>19734</v>
      </c>
    </row>
    <row r="55" spans="1:3" ht="12" customHeight="1" x14ac:dyDescent="0.25">
      <c r="A55" s="7" t="str">
        <f>'Pregnant Women Participating'!A55</f>
        <v>Five Sandoval Pueblos, NM</v>
      </c>
      <c r="B55" s="4">
        <v>13266</v>
      </c>
      <c r="C55" s="13">
        <f t="shared" si="1"/>
        <v>13266</v>
      </c>
    </row>
    <row r="56" spans="1:3" ht="12" customHeight="1" x14ac:dyDescent="0.25">
      <c r="A56" s="7" t="str">
        <f>'Pregnant Women Participating'!A56</f>
        <v>Isleta Pueblo, NM</v>
      </c>
      <c r="B56" s="4">
        <v>69923</v>
      </c>
      <c r="C56" s="13">
        <f t="shared" si="1"/>
        <v>69923</v>
      </c>
    </row>
    <row r="57" spans="1:3" ht="12" customHeight="1" x14ac:dyDescent="0.25">
      <c r="A57" s="7" t="str">
        <f>'Pregnant Women Participating'!A57</f>
        <v>San Felipe Pueblo, NM</v>
      </c>
      <c r="B57" s="4">
        <v>10035</v>
      </c>
      <c r="C57" s="13">
        <f t="shared" si="1"/>
        <v>10035</v>
      </c>
    </row>
    <row r="58" spans="1:3" ht="12" customHeight="1" x14ac:dyDescent="0.25">
      <c r="A58" s="7" t="str">
        <f>'Pregnant Women Participating'!A58</f>
        <v>Santo Domingo Tribe, NM</v>
      </c>
      <c r="B58" s="4">
        <v>17401</v>
      </c>
      <c r="C58" s="13">
        <f t="shared" si="1"/>
        <v>17401</v>
      </c>
    </row>
    <row r="59" spans="1:3" ht="12" customHeight="1" x14ac:dyDescent="0.25">
      <c r="A59" s="7" t="str">
        <f>'Pregnant Women Participating'!A59</f>
        <v>Zuni Pueblo, NM</v>
      </c>
      <c r="B59" s="4">
        <v>26099</v>
      </c>
      <c r="C59" s="13">
        <f t="shared" si="1"/>
        <v>26099</v>
      </c>
    </row>
    <row r="60" spans="1:3" ht="12" customHeight="1" x14ac:dyDescent="0.25">
      <c r="A60" s="7" t="str">
        <f>'Pregnant Women Participating'!A60</f>
        <v>Cherokee Nation, OK</v>
      </c>
      <c r="B60" s="4">
        <v>337515</v>
      </c>
      <c r="C60" s="13">
        <f t="shared" si="1"/>
        <v>337515</v>
      </c>
    </row>
    <row r="61" spans="1:3" ht="12" customHeight="1" x14ac:dyDescent="0.25">
      <c r="A61" s="7" t="str">
        <f>'Pregnant Women Participating'!A61</f>
        <v>Chickasaw Nation, OK</v>
      </c>
      <c r="B61" s="4">
        <v>233766</v>
      </c>
      <c r="C61" s="13">
        <f t="shared" si="1"/>
        <v>233766</v>
      </c>
    </row>
    <row r="62" spans="1:3" ht="12" customHeight="1" x14ac:dyDescent="0.25">
      <c r="A62" s="7" t="str">
        <f>'Pregnant Women Participating'!A62</f>
        <v>Choctaw Nation, OK</v>
      </c>
      <c r="B62" s="4">
        <v>160000</v>
      </c>
      <c r="C62" s="13">
        <f t="shared" si="1"/>
        <v>160000</v>
      </c>
    </row>
    <row r="63" spans="1:3" ht="12" customHeight="1" x14ac:dyDescent="0.25">
      <c r="A63" s="7" t="str">
        <f>'Pregnant Women Participating'!A63</f>
        <v>Citizen Potawatomi Nation, OK</v>
      </c>
      <c r="B63" s="4">
        <v>61941</v>
      </c>
      <c r="C63" s="13">
        <f t="shared" si="1"/>
        <v>61941</v>
      </c>
    </row>
    <row r="64" spans="1:3" ht="12" customHeight="1" x14ac:dyDescent="0.25">
      <c r="A64" s="7" t="str">
        <f>'Pregnant Women Participating'!A64</f>
        <v>Inter-Tribal Council, OK</v>
      </c>
      <c r="B64" s="4">
        <v>42220</v>
      </c>
      <c r="C64" s="13">
        <f t="shared" si="1"/>
        <v>42220</v>
      </c>
    </row>
    <row r="65" spans="1:3" ht="12" customHeight="1" x14ac:dyDescent="0.25">
      <c r="A65" s="7" t="str">
        <f>'Pregnant Women Participating'!A65</f>
        <v>Muscogee Creek Nation, OK</v>
      </c>
      <c r="B65" s="4">
        <v>79836</v>
      </c>
      <c r="C65" s="13">
        <f t="shared" si="1"/>
        <v>79836</v>
      </c>
    </row>
    <row r="66" spans="1:3" ht="12" customHeight="1" x14ac:dyDescent="0.25">
      <c r="A66" s="7" t="str">
        <f>'Pregnant Women Participating'!A66</f>
        <v>Osage Tribal Council, OK</v>
      </c>
      <c r="B66" s="4">
        <v>157000</v>
      </c>
      <c r="C66" s="13">
        <f t="shared" si="1"/>
        <v>157000</v>
      </c>
    </row>
    <row r="67" spans="1:3" ht="12" customHeight="1" x14ac:dyDescent="0.25">
      <c r="A67" s="7" t="str">
        <f>'Pregnant Women Participating'!A67</f>
        <v>Otoe-Missouria Tribe, OK</v>
      </c>
      <c r="B67" s="4">
        <v>20954</v>
      </c>
      <c r="C67" s="13">
        <f t="shared" si="1"/>
        <v>20954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206500</v>
      </c>
      <c r="C68" s="13">
        <f t="shared" si="1"/>
        <v>206500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58143041</v>
      </c>
      <c r="C69" s="60">
        <f t="shared" si="1"/>
        <v>58143041</v>
      </c>
    </row>
    <row r="70" spans="1:3" ht="12" customHeight="1" x14ac:dyDescent="0.25">
      <c r="A70" s="7" t="str">
        <f>'Pregnant Women Participating'!A70</f>
        <v>Colorado</v>
      </c>
      <c r="B70" s="13">
        <v>4997796</v>
      </c>
      <c r="C70" s="13">
        <f t="shared" si="1"/>
        <v>4997796</v>
      </c>
    </row>
    <row r="71" spans="1:3" ht="12" customHeight="1" x14ac:dyDescent="0.25">
      <c r="A71" s="7" t="str">
        <f>'Pregnant Women Participating'!A71</f>
        <v>Kansas</v>
      </c>
      <c r="B71" s="13">
        <v>2522186</v>
      </c>
      <c r="C71" s="13">
        <f t="shared" si="1"/>
        <v>2522186</v>
      </c>
    </row>
    <row r="72" spans="1:3" ht="12" customHeight="1" x14ac:dyDescent="0.25">
      <c r="A72" s="7" t="str">
        <f>'Pregnant Women Participating'!A72</f>
        <v>Missouri</v>
      </c>
      <c r="B72" s="13">
        <v>1519671</v>
      </c>
      <c r="C72" s="13">
        <f t="shared" si="1"/>
        <v>1519671</v>
      </c>
    </row>
    <row r="73" spans="1:3" ht="12" customHeight="1" x14ac:dyDescent="0.25">
      <c r="A73" s="7" t="str">
        <f>'Pregnant Women Participating'!A73</f>
        <v>Montana</v>
      </c>
      <c r="B73" s="13">
        <v>800774</v>
      </c>
      <c r="C73" s="13">
        <f t="shared" si="1"/>
        <v>800774</v>
      </c>
    </row>
    <row r="74" spans="1:3" ht="12" customHeight="1" x14ac:dyDescent="0.25">
      <c r="A74" s="7" t="str">
        <f>'Pregnant Women Participating'!A74</f>
        <v>Nebraska</v>
      </c>
      <c r="B74" s="13">
        <v>2135290</v>
      </c>
      <c r="C74" s="13">
        <f t="shared" si="1"/>
        <v>2135290</v>
      </c>
    </row>
    <row r="75" spans="1:3" ht="12" customHeight="1" x14ac:dyDescent="0.25">
      <c r="A75" s="7" t="str">
        <f>'Pregnant Women Participating'!A75</f>
        <v>North Dakota</v>
      </c>
      <c r="B75" s="13">
        <v>785000</v>
      </c>
      <c r="C75" s="13">
        <f t="shared" si="1"/>
        <v>785000</v>
      </c>
    </row>
    <row r="76" spans="1:3" ht="12" customHeight="1" x14ac:dyDescent="0.25">
      <c r="A76" s="7" t="str">
        <f>'Pregnant Women Participating'!A76</f>
        <v>South Dakota</v>
      </c>
      <c r="B76" s="13">
        <v>703296</v>
      </c>
      <c r="C76" s="13">
        <f t="shared" si="1"/>
        <v>703296</v>
      </c>
    </row>
    <row r="77" spans="1:3" ht="12" customHeight="1" x14ac:dyDescent="0.25">
      <c r="A77" s="7" t="str">
        <f>'Pregnant Women Participating'!A77</f>
        <v>Wyoming</v>
      </c>
      <c r="B77" s="13">
        <v>403379</v>
      </c>
      <c r="C77" s="13">
        <f t="shared" si="1"/>
        <v>403379</v>
      </c>
    </row>
    <row r="78" spans="1:3" ht="12" customHeight="1" x14ac:dyDescent="0.25">
      <c r="A78" s="7" t="str">
        <f>'Pregnant Women Participating'!A78</f>
        <v>Ute Mountain Ute Tribe, CO</v>
      </c>
      <c r="B78" s="13">
        <v>10791</v>
      </c>
      <c r="C78" s="13">
        <f t="shared" si="1"/>
        <v>10791</v>
      </c>
    </row>
    <row r="79" spans="1:3" ht="12" customHeight="1" x14ac:dyDescent="0.25">
      <c r="A79" s="7" t="str">
        <f>'Pregnant Women Participating'!A79</f>
        <v>Omaha Sioux, NE</v>
      </c>
      <c r="B79" s="13">
        <v>13678</v>
      </c>
      <c r="C79" s="13">
        <f t="shared" si="1"/>
        <v>13678</v>
      </c>
    </row>
    <row r="80" spans="1:3" ht="12" customHeight="1" x14ac:dyDescent="0.25">
      <c r="A80" s="7" t="str">
        <f>'Pregnant Women Participating'!A80</f>
        <v>Santee Sioux, NE</v>
      </c>
      <c r="B80" s="13">
        <v>4106</v>
      </c>
      <c r="C80" s="13">
        <f t="shared" si="1"/>
        <v>4106</v>
      </c>
    </row>
    <row r="81" spans="1:3" ht="12" customHeight="1" x14ac:dyDescent="0.25">
      <c r="A81" s="7" t="str">
        <f>'Pregnant Women Participating'!A81</f>
        <v>Winnebago Tribe, NE</v>
      </c>
      <c r="B81" s="13">
        <v>9039</v>
      </c>
      <c r="C81" s="13">
        <f t="shared" si="1"/>
        <v>9039</v>
      </c>
    </row>
    <row r="82" spans="1:3" ht="12" customHeight="1" x14ac:dyDescent="0.25">
      <c r="A82" s="7" t="str">
        <f>'Pregnant Women Participating'!A82</f>
        <v>Standing Rock Sioux Tribe, ND</v>
      </c>
      <c r="B82" s="13">
        <v>17713</v>
      </c>
      <c r="C82" s="13">
        <f t="shared" si="1"/>
        <v>17713</v>
      </c>
    </row>
    <row r="83" spans="1:3" ht="12" customHeight="1" x14ac:dyDescent="0.25">
      <c r="A83" s="7" t="str">
        <f>'Pregnant Women Participating'!A83</f>
        <v>Three Affiliated Tribes, ND</v>
      </c>
      <c r="B83" s="13">
        <v>8640</v>
      </c>
      <c r="C83" s="13">
        <f t="shared" si="1"/>
        <v>8640</v>
      </c>
    </row>
    <row r="84" spans="1:3" ht="12" customHeight="1" x14ac:dyDescent="0.25">
      <c r="A84" s="7" t="str">
        <f>'Pregnant Women Participating'!A84</f>
        <v>Cheyenne River Sioux, SD</v>
      </c>
      <c r="B84" s="13">
        <v>71204</v>
      </c>
      <c r="C84" s="13">
        <f t="shared" si="1"/>
        <v>71204</v>
      </c>
    </row>
    <row r="85" spans="1:3" ht="12" customHeight="1" x14ac:dyDescent="0.25">
      <c r="A85" s="7" t="str">
        <f>'Pregnant Women Participating'!A85</f>
        <v>Rosebud Sioux, SD</v>
      </c>
      <c r="B85" s="13">
        <v>706</v>
      </c>
      <c r="C85" s="13">
        <f t="shared" si="1"/>
        <v>706</v>
      </c>
    </row>
    <row r="86" spans="1:3" ht="12" customHeight="1" x14ac:dyDescent="0.25">
      <c r="A86" s="7" t="str">
        <f>'Pregnant Women Participating'!A86</f>
        <v>Northern Arapahoe, WY</v>
      </c>
      <c r="B86" s="13">
        <v>14458</v>
      </c>
      <c r="C86" s="13">
        <f t="shared" si="1"/>
        <v>14458</v>
      </c>
    </row>
    <row r="87" spans="1:3" ht="12" customHeight="1" x14ac:dyDescent="0.25">
      <c r="A87" s="7" t="str">
        <f>'Pregnant Women Participating'!A87</f>
        <v>Shoshone Tribe, WY</v>
      </c>
      <c r="B87" s="13">
        <v>18240</v>
      </c>
      <c r="C87" s="13">
        <f t="shared" si="1"/>
        <v>18240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14035967</v>
      </c>
      <c r="C88" s="60">
        <f t="shared" si="1"/>
        <v>14035967</v>
      </c>
    </row>
    <row r="89" spans="1:3" ht="12" customHeight="1" x14ac:dyDescent="0.25">
      <c r="A89" s="8" t="str">
        <f>'Pregnant Women Participating'!A89</f>
        <v>Alaska</v>
      </c>
      <c r="B89" s="13">
        <v>1032512</v>
      </c>
      <c r="C89" s="13">
        <f t="shared" si="1"/>
        <v>1032512</v>
      </c>
    </row>
    <row r="90" spans="1:3" ht="12" customHeight="1" x14ac:dyDescent="0.25">
      <c r="A90" s="8" t="str">
        <f>'Pregnant Women Participating'!A90</f>
        <v>American Samoa</v>
      </c>
      <c r="B90" s="13">
        <v>418960</v>
      </c>
      <c r="C90" s="13">
        <f t="shared" si="1"/>
        <v>418960</v>
      </c>
    </row>
    <row r="91" spans="1:3" ht="12" customHeight="1" x14ac:dyDescent="0.25">
      <c r="A91" s="8" t="str">
        <f>'Pregnant Women Participating'!A91</f>
        <v>California</v>
      </c>
      <c r="B91" s="13">
        <v>66484865</v>
      </c>
      <c r="C91" s="13">
        <f t="shared" si="1"/>
        <v>66484865</v>
      </c>
    </row>
    <row r="92" spans="1:3" ht="12" customHeight="1" x14ac:dyDescent="0.25">
      <c r="A92" s="8" t="str">
        <f>'Pregnant Women Participating'!A92</f>
        <v>Guam</v>
      </c>
      <c r="B92" s="13">
        <v>596402</v>
      </c>
      <c r="C92" s="13">
        <f t="shared" si="1"/>
        <v>596402</v>
      </c>
    </row>
    <row r="93" spans="1:3" ht="12" customHeight="1" x14ac:dyDescent="0.25">
      <c r="A93" s="8" t="str">
        <f>'Pregnant Women Participating'!A93</f>
        <v>Hawaii</v>
      </c>
      <c r="B93" s="13">
        <v>787386</v>
      </c>
      <c r="C93" s="13">
        <f t="shared" si="1"/>
        <v>787386</v>
      </c>
    </row>
    <row r="94" spans="1:3" ht="12" customHeight="1" x14ac:dyDescent="0.25">
      <c r="A94" s="8" t="str">
        <f>'Pregnant Women Participating'!A94</f>
        <v>Idaho</v>
      </c>
      <c r="B94" s="13">
        <v>1675296</v>
      </c>
      <c r="C94" s="13">
        <f t="shared" si="1"/>
        <v>1675296</v>
      </c>
    </row>
    <row r="95" spans="1:3" ht="12" customHeight="1" x14ac:dyDescent="0.25">
      <c r="A95" s="8" t="str">
        <f>'Pregnant Women Participating'!A95</f>
        <v>Nevada</v>
      </c>
      <c r="B95" s="13">
        <v>3072737</v>
      </c>
      <c r="C95" s="13">
        <f t="shared" si="1"/>
        <v>3072737</v>
      </c>
    </row>
    <row r="96" spans="1:3" ht="12" customHeight="1" x14ac:dyDescent="0.25">
      <c r="A96" s="8" t="str">
        <f>'Pregnant Women Participating'!A96</f>
        <v>Oregon</v>
      </c>
      <c r="B96" s="13">
        <v>3368314</v>
      </c>
      <c r="C96" s="13">
        <f t="shared" si="1"/>
        <v>3368314</v>
      </c>
    </row>
    <row r="97" spans="1:3" ht="12" customHeight="1" x14ac:dyDescent="0.25">
      <c r="A97" s="8" t="str">
        <f>'Pregnant Women Participating'!A97</f>
        <v>Washington</v>
      </c>
      <c r="B97" s="13">
        <v>7568890</v>
      </c>
      <c r="C97" s="13">
        <f t="shared" si="1"/>
        <v>7568890</v>
      </c>
    </row>
    <row r="98" spans="1:3" ht="12" customHeight="1" x14ac:dyDescent="0.25">
      <c r="A98" s="8" t="str">
        <f>'Pregnant Women Participating'!A98</f>
        <v>Northern Marianas</v>
      </c>
      <c r="B98" s="13">
        <v>240329</v>
      </c>
      <c r="C98" s="13">
        <f t="shared" si="1"/>
        <v>240329</v>
      </c>
    </row>
    <row r="99" spans="1:3" ht="12" customHeight="1" x14ac:dyDescent="0.25">
      <c r="A99" s="8" t="str">
        <f>'Pregnant Women Participating'!A99</f>
        <v>Inter-Tribal Council, NV</v>
      </c>
      <c r="B99" s="13">
        <v>21544</v>
      </c>
      <c r="C99" s="13">
        <f t="shared" si="1"/>
        <v>21544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85267235</v>
      </c>
      <c r="C100" s="60">
        <f t="shared" si="1"/>
        <v>85267235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400036964</v>
      </c>
      <c r="C101" s="27">
        <f t="shared" si="1"/>
        <v>400036964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38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23</v>
      </c>
    </row>
    <row r="6" spans="1:3" ht="12" customHeight="1" x14ac:dyDescent="0.25">
      <c r="A6" s="7" t="str">
        <f>'Pregnant Women Participating'!A6</f>
        <v>Connecticut</v>
      </c>
      <c r="B6" s="13">
        <v>1323089</v>
      </c>
      <c r="C6" s="13">
        <f t="shared" ref="C6:C15" si="0">IF(B6&gt;0,B6," ")</f>
        <v>1323089</v>
      </c>
    </row>
    <row r="7" spans="1:3" ht="12" customHeight="1" x14ac:dyDescent="0.25">
      <c r="A7" s="7" t="str">
        <f>'Pregnant Women Participating'!A7</f>
        <v>Maine</v>
      </c>
      <c r="B7" s="13">
        <v>327863</v>
      </c>
      <c r="C7" s="13">
        <f t="shared" si="0"/>
        <v>327863</v>
      </c>
    </row>
    <row r="8" spans="1:3" ht="12" customHeight="1" x14ac:dyDescent="0.25">
      <c r="A8" s="7" t="str">
        <f>'Pregnant Women Participating'!A8</f>
        <v>Massachusetts</v>
      </c>
      <c r="B8" s="13">
        <v>2328628</v>
      </c>
      <c r="C8" s="13">
        <f t="shared" si="0"/>
        <v>2328628</v>
      </c>
    </row>
    <row r="9" spans="1:3" ht="12" customHeight="1" x14ac:dyDescent="0.25">
      <c r="A9" s="7" t="str">
        <f>'Pregnant Women Participating'!A9</f>
        <v>New Hampshire</v>
      </c>
      <c r="B9" s="13">
        <v>209066</v>
      </c>
      <c r="C9" s="13">
        <f t="shared" si="0"/>
        <v>209066</v>
      </c>
    </row>
    <row r="10" spans="1:3" ht="12" customHeight="1" x14ac:dyDescent="0.25">
      <c r="A10" s="7" t="str">
        <f>'Pregnant Women Participating'!A10</f>
        <v>New York</v>
      </c>
      <c r="B10" s="13">
        <v>8609867</v>
      </c>
      <c r="C10" s="13">
        <f t="shared" si="0"/>
        <v>8609867</v>
      </c>
    </row>
    <row r="11" spans="1:3" ht="12" customHeight="1" x14ac:dyDescent="0.25">
      <c r="A11" s="7" t="str">
        <f>'Pregnant Women Participating'!A11</f>
        <v>Rhode Island</v>
      </c>
      <c r="B11" s="13">
        <v>428317</v>
      </c>
      <c r="C11" s="13">
        <f t="shared" si="0"/>
        <v>428317</v>
      </c>
    </row>
    <row r="12" spans="1:3" ht="12" customHeight="1" x14ac:dyDescent="0.25">
      <c r="A12" s="7" t="str">
        <f>'Pregnant Women Participating'!A12</f>
        <v>Vermont</v>
      </c>
      <c r="B12" s="13">
        <v>269173</v>
      </c>
      <c r="C12" s="13">
        <f t="shared" si="0"/>
        <v>269173</v>
      </c>
    </row>
    <row r="13" spans="1:3" ht="12" customHeight="1" x14ac:dyDescent="0.25">
      <c r="A13" s="7" t="str">
        <f>'Pregnant Women Participating'!A13</f>
        <v>Virgin Islands</v>
      </c>
      <c r="B13" s="13">
        <v>122373</v>
      </c>
      <c r="C13" s="13">
        <f t="shared" si="0"/>
        <v>122373</v>
      </c>
    </row>
    <row r="14" spans="1:3" ht="12" customHeight="1" x14ac:dyDescent="0.25">
      <c r="A14" s="7" t="str">
        <f>'Pregnant Women Participating'!A14</f>
        <v>Pleasant Point, ME</v>
      </c>
      <c r="B14" s="13"/>
      <c r="C14" s="13" t="str">
        <f t="shared" si="0"/>
        <v xml:space="preserve"> 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13618376</v>
      </c>
      <c r="C15" s="60">
        <f t="shared" si="0"/>
        <v>13618376</v>
      </c>
    </row>
    <row r="16" spans="1:3" ht="12" customHeight="1" x14ac:dyDescent="0.25">
      <c r="A16" s="7" t="str">
        <f>'Pregnant Women Participating'!A16</f>
        <v>Delaware</v>
      </c>
      <c r="B16" s="4">
        <v>545411</v>
      </c>
      <c r="C16" s="13">
        <f t="shared" ref="C16:C101" si="1">IF(B16&gt;0,B16," ")</f>
        <v>545411</v>
      </c>
    </row>
    <row r="17" spans="1:3" ht="12" customHeight="1" x14ac:dyDescent="0.25">
      <c r="A17" s="7" t="str">
        <f>'Pregnant Women Participating'!A17</f>
        <v>District of Columbia</v>
      </c>
      <c r="B17" s="4">
        <v>328591</v>
      </c>
      <c r="C17" s="13">
        <f t="shared" si="1"/>
        <v>328591</v>
      </c>
    </row>
    <row r="18" spans="1:3" ht="12" customHeight="1" x14ac:dyDescent="0.25">
      <c r="A18" s="7" t="str">
        <f>'Pregnant Women Participating'!A18</f>
        <v>Maryland</v>
      </c>
      <c r="B18" s="4">
        <v>2589319</v>
      </c>
      <c r="C18" s="13">
        <f t="shared" si="1"/>
        <v>2589319</v>
      </c>
    </row>
    <row r="19" spans="1:3" ht="12" customHeight="1" x14ac:dyDescent="0.25">
      <c r="A19" s="7" t="str">
        <f>'Pregnant Women Participating'!A19</f>
        <v>New Jersey</v>
      </c>
      <c r="B19" s="4">
        <v>2981214</v>
      </c>
      <c r="C19" s="13">
        <f t="shared" si="1"/>
        <v>2981214</v>
      </c>
    </row>
    <row r="20" spans="1:3" ht="12" customHeight="1" x14ac:dyDescent="0.25">
      <c r="A20" s="7" t="str">
        <f>'Pregnant Women Participating'!A20</f>
        <v>Pennsylvania</v>
      </c>
      <c r="B20" s="4">
        <v>7223763</v>
      </c>
      <c r="C20" s="13">
        <f t="shared" si="1"/>
        <v>7223763</v>
      </c>
    </row>
    <row r="21" spans="1:3" ht="12" customHeight="1" x14ac:dyDescent="0.25">
      <c r="A21" s="7" t="str">
        <f>'Pregnant Women Participating'!A21</f>
        <v>Puerto Rico</v>
      </c>
      <c r="B21" s="4">
        <v>344997</v>
      </c>
      <c r="C21" s="13">
        <f t="shared" si="1"/>
        <v>344997</v>
      </c>
    </row>
    <row r="22" spans="1:3" ht="12" customHeight="1" x14ac:dyDescent="0.25">
      <c r="A22" s="7" t="str">
        <f>'Pregnant Women Participating'!A22</f>
        <v>Virginia</v>
      </c>
      <c r="B22" s="4">
        <v>4724558</v>
      </c>
      <c r="C22" s="13">
        <f t="shared" si="1"/>
        <v>4724558</v>
      </c>
    </row>
    <row r="23" spans="1:3" ht="12" customHeight="1" x14ac:dyDescent="0.25">
      <c r="A23" s="7" t="str">
        <f>'Pregnant Women Participating'!A23</f>
        <v>West Virginia</v>
      </c>
      <c r="B23" s="4">
        <v>802755</v>
      </c>
      <c r="C23" s="13">
        <f t="shared" si="1"/>
        <v>802755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19540608</v>
      </c>
      <c r="C24" s="60">
        <f t="shared" si="1"/>
        <v>19540608</v>
      </c>
    </row>
    <row r="25" spans="1:3" ht="12" customHeight="1" x14ac:dyDescent="0.25">
      <c r="A25" s="7" t="str">
        <f>'Pregnant Women Participating'!A25</f>
        <v>Alabama</v>
      </c>
      <c r="B25" s="4">
        <v>2793682</v>
      </c>
      <c r="C25" s="13">
        <f t="shared" si="1"/>
        <v>2793682</v>
      </c>
    </row>
    <row r="26" spans="1:3" ht="12" customHeight="1" x14ac:dyDescent="0.25">
      <c r="A26" s="7" t="str">
        <f>'Pregnant Women Participating'!A26</f>
        <v>Florida</v>
      </c>
      <c r="B26" s="4">
        <v>15191677</v>
      </c>
      <c r="C26" s="13">
        <f t="shared" si="1"/>
        <v>15191677</v>
      </c>
    </row>
    <row r="27" spans="1:3" ht="12" customHeight="1" x14ac:dyDescent="0.25">
      <c r="A27" s="7" t="str">
        <f>'Pregnant Women Participating'!A27</f>
        <v>Georgia</v>
      </c>
      <c r="B27" s="4">
        <v>3900786</v>
      </c>
      <c r="C27" s="13">
        <f t="shared" si="1"/>
        <v>3900786</v>
      </c>
    </row>
    <row r="28" spans="1:3" ht="12" customHeight="1" x14ac:dyDescent="0.25">
      <c r="A28" s="7" t="str">
        <f>'Pregnant Women Participating'!A28</f>
        <v>Kentucky</v>
      </c>
      <c r="B28" s="4">
        <v>2183056</v>
      </c>
      <c r="C28" s="13">
        <f t="shared" si="1"/>
        <v>2183056</v>
      </c>
    </row>
    <row r="29" spans="1:3" ht="12" customHeight="1" x14ac:dyDescent="0.25">
      <c r="A29" s="7" t="str">
        <f>'Pregnant Women Participating'!A29</f>
        <v>Mississippi</v>
      </c>
      <c r="B29" s="4">
        <v>1925233</v>
      </c>
      <c r="C29" s="13">
        <f t="shared" si="1"/>
        <v>1925233</v>
      </c>
    </row>
    <row r="30" spans="1:3" ht="12" customHeight="1" x14ac:dyDescent="0.25">
      <c r="A30" s="7" t="str">
        <f>'Pregnant Women Participating'!A30</f>
        <v>North Carolina</v>
      </c>
      <c r="B30" s="4">
        <v>3542837</v>
      </c>
      <c r="C30" s="13">
        <f t="shared" si="1"/>
        <v>3542837</v>
      </c>
    </row>
    <row r="31" spans="1:3" ht="12" customHeight="1" x14ac:dyDescent="0.25">
      <c r="A31" s="7" t="str">
        <f>'Pregnant Women Participating'!A31</f>
        <v>South Carolina</v>
      </c>
      <c r="B31" s="4"/>
      <c r="C31" s="13" t="str">
        <f t="shared" si="1"/>
        <v xml:space="preserve"> </v>
      </c>
    </row>
    <row r="32" spans="1:3" ht="12" customHeight="1" x14ac:dyDescent="0.25">
      <c r="A32" s="7" t="str">
        <f>'Pregnant Women Participating'!A32</f>
        <v>Tennessee</v>
      </c>
      <c r="B32" s="4">
        <v>2943104</v>
      </c>
      <c r="C32" s="13">
        <f t="shared" si="1"/>
        <v>2943104</v>
      </c>
    </row>
    <row r="33" spans="1:3" ht="12" customHeight="1" x14ac:dyDescent="0.25">
      <c r="A33" s="7" t="str">
        <f>'Pregnant Women Participating'!A33</f>
        <v>Choctaw Indians, MS</v>
      </c>
      <c r="B33" s="4"/>
      <c r="C33" s="13" t="str">
        <f t="shared" si="1"/>
        <v xml:space="preserve"> </v>
      </c>
    </row>
    <row r="34" spans="1:3" ht="12" customHeight="1" x14ac:dyDescent="0.25">
      <c r="A34" s="7" t="str">
        <f>'Pregnant Women Participating'!A34</f>
        <v>Eastern Cherokee, NC</v>
      </c>
      <c r="B34" s="4"/>
      <c r="C34" s="13" t="str">
        <f t="shared" si="1"/>
        <v xml:space="preserve"> 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32480375</v>
      </c>
      <c r="C35" s="60">
        <f t="shared" si="1"/>
        <v>32480375</v>
      </c>
    </row>
    <row r="36" spans="1:3" ht="12" customHeight="1" x14ac:dyDescent="0.25">
      <c r="A36" s="7" t="str">
        <f>'Pregnant Women Participating'!A36</f>
        <v>Illinois</v>
      </c>
      <c r="B36" s="4">
        <v>4738653</v>
      </c>
      <c r="C36" s="13">
        <f t="shared" si="1"/>
        <v>4738653</v>
      </c>
    </row>
    <row r="37" spans="1:3" ht="12" customHeight="1" x14ac:dyDescent="0.25">
      <c r="A37" s="7" t="str">
        <f>'Pregnant Women Participating'!A37</f>
        <v>Indiana</v>
      </c>
      <c r="B37" s="4"/>
      <c r="C37" s="13" t="str">
        <f t="shared" si="1"/>
        <v xml:space="preserve"> </v>
      </c>
    </row>
    <row r="38" spans="1:3" ht="12" customHeight="1" x14ac:dyDescent="0.25">
      <c r="A38" s="7" t="str">
        <f>'Pregnant Women Participating'!A38</f>
        <v>Iowa</v>
      </c>
      <c r="B38" s="4">
        <v>1457483</v>
      </c>
      <c r="C38" s="13">
        <f t="shared" si="1"/>
        <v>1457483</v>
      </c>
    </row>
    <row r="39" spans="1:3" ht="12" customHeight="1" x14ac:dyDescent="0.25">
      <c r="A39" s="7" t="str">
        <f>'Pregnant Women Participating'!A39</f>
        <v>Michigan</v>
      </c>
      <c r="B39" s="4">
        <v>3329079</v>
      </c>
      <c r="C39" s="13">
        <f t="shared" si="1"/>
        <v>3329079</v>
      </c>
    </row>
    <row r="40" spans="1:3" ht="12" customHeight="1" x14ac:dyDescent="0.25">
      <c r="A40" s="7" t="str">
        <f>'Pregnant Women Participating'!A40</f>
        <v>Minnesota</v>
      </c>
      <c r="B40" s="4">
        <v>2051715</v>
      </c>
      <c r="C40" s="13">
        <f t="shared" si="1"/>
        <v>2051715</v>
      </c>
    </row>
    <row r="41" spans="1:3" ht="12" customHeight="1" x14ac:dyDescent="0.25">
      <c r="A41" s="7" t="str">
        <f>'Pregnant Women Participating'!A41</f>
        <v>Ohio</v>
      </c>
      <c r="B41" s="4">
        <v>0</v>
      </c>
      <c r="C41" s="13" t="str">
        <f t="shared" si="1"/>
        <v xml:space="preserve"> </v>
      </c>
    </row>
    <row r="42" spans="1:3" ht="12" customHeight="1" x14ac:dyDescent="0.25">
      <c r="A42" s="7" t="str">
        <f>'Pregnant Women Participating'!A42</f>
        <v>Wisconsin</v>
      </c>
      <c r="B42" s="4">
        <v>2217156</v>
      </c>
      <c r="C42" s="13">
        <f t="shared" si="1"/>
        <v>2217156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13794086</v>
      </c>
      <c r="C43" s="60">
        <f t="shared" si="1"/>
        <v>13794086</v>
      </c>
    </row>
    <row r="44" spans="1:3" ht="12" customHeight="1" x14ac:dyDescent="0.25">
      <c r="A44" s="7" t="str">
        <f>'Pregnant Women Participating'!A44</f>
        <v>Arizona</v>
      </c>
      <c r="B44" s="4">
        <v>3354833</v>
      </c>
      <c r="C44" s="13">
        <f t="shared" si="1"/>
        <v>3354833</v>
      </c>
    </row>
    <row r="45" spans="1:3" ht="12" customHeight="1" x14ac:dyDescent="0.25">
      <c r="A45" s="7" t="str">
        <f>'Pregnant Women Participating'!A45</f>
        <v>Arkansas</v>
      </c>
      <c r="B45" s="4"/>
      <c r="C45" s="13" t="str">
        <f t="shared" si="1"/>
        <v xml:space="preserve"> </v>
      </c>
    </row>
    <row r="46" spans="1:3" ht="12" customHeight="1" x14ac:dyDescent="0.25">
      <c r="A46" s="7" t="str">
        <f>'Pregnant Women Participating'!A46</f>
        <v>Louisiana</v>
      </c>
      <c r="B46" s="4">
        <v>0</v>
      </c>
      <c r="C46" s="13" t="str">
        <f t="shared" si="1"/>
        <v xml:space="preserve"> </v>
      </c>
    </row>
    <row r="47" spans="1:3" ht="12" customHeight="1" x14ac:dyDescent="0.25">
      <c r="A47" s="7" t="str">
        <f>'Pregnant Women Participating'!A47</f>
        <v>New Mexico</v>
      </c>
      <c r="B47" s="4">
        <v>559839</v>
      </c>
      <c r="C47" s="13">
        <f t="shared" si="1"/>
        <v>559839</v>
      </c>
    </row>
    <row r="48" spans="1:3" ht="12" customHeight="1" x14ac:dyDescent="0.25">
      <c r="A48" s="7" t="str">
        <f>'Pregnant Women Participating'!A48</f>
        <v>Oklahoma</v>
      </c>
      <c r="B48" s="4">
        <v>1462669</v>
      </c>
      <c r="C48" s="13">
        <f t="shared" si="1"/>
        <v>1462669</v>
      </c>
    </row>
    <row r="49" spans="1:3" ht="12" customHeight="1" x14ac:dyDescent="0.25">
      <c r="A49" s="7" t="str">
        <f>'Pregnant Women Participating'!A49</f>
        <v>Texas</v>
      </c>
      <c r="B49" s="4">
        <v>30123801</v>
      </c>
      <c r="C49" s="13">
        <f t="shared" si="1"/>
        <v>30123801</v>
      </c>
    </row>
    <row r="50" spans="1:3" ht="12" customHeight="1" x14ac:dyDescent="0.25">
      <c r="A50" s="7" t="str">
        <f>'Pregnant Women Participating'!A50</f>
        <v>Utah</v>
      </c>
      <c r="B50" s="4">
        <v>810123</v>
      </c>
      <c r="C50" s="13">
        <f t="shared" si="1"/>
        <v>810123</v>
      </c>
    </row>
    <row r="51" spans="1:3" ht="12" customHeight="1" x14ac:dyDescent="0.25">
      <c r="A51" s="7" t="str">
        <f>'Pregnant Women Participating'!A51</f>
        <v>Inter-Tribal Council, AZ</v>
      </c>
      <c r="B51" s="4">
        <v>150095</v>
      </c>
      <c r="C51" s="13">
        <f t="shared" si="1"/>
        <v>150095</v>
      </c>
    </row>
    <row r="52" spans="1:3" ht="12" customHeight="1" x14ac:dyDescent="0.25">
      <c r="A52" s="7" t="str">
        <f>'Pregnant Women Participating'!A52</f>
        <v>Navajo Nation, AZ</v>
      </c>
      <c r="B52" s="4">
        <v>71392</v>
      </c>
      <c r="C52" s="13">
        <f t="shared" si="1"/>
        <v>71392</v>
      </c>
    </row>
    <row r="53" spans="1:3" ht="12" customHeight="1" x14ac:dyDescent="0.25">
      <c r="A53" s="7" t="str">
        <f>'Pregnant Women Participating'!A53</f>
        <v>Acoma, Canoncito &amp; Laguna, NM</v>
      </c>
      <c r="B53" s="4"/>
      <c r="C53" s="13" t="str">
        <f t="shared" si="1"/>
        <v xml:space="preserve"> </v>
      </c>
    </row>
    <row r="54" spans="1:3" ht="12" customHeight="1" x14ac:dyDescent="0.25">
      <c r="A54" s="7" t="str">
        <f>'Pregnant Women Participating'!A54</f>
        <v>Eight Northern Pueblos, NM</v>
      </c>
      <c r="B54" s="4">
        <v>0</v>
      </c>
      <c r="C54" s="13" t="str">
        <f t="shared" si="1"/>
        <v xml:space="preserve"> </v>
      </c>
    </row>
    <row r="55" spans="1:3" ht="12" customHeight="1" x14ac:dyDescent="0.25">
      <c r="A55" s="7" t="str">
        <f>'Pregnant Women Participating'!A55</f>
        <v>Five Sandoval Pueblos, NM</v>
      </c>
      <c r="B55" s="4">
        <v>0</v>
      </c>
      <c r="C55" s="13" t="str">
        <f t="shared" si="1"/>
        <v xml:space="preserve"> </v>
      </c>
    </row>
    <row r="56" spans="1:3" ht="12" customHeight="1" x14ac:dyDescent="0.25">
      <c r="A56" s="7" t="str">
        <f>'Pregnant Women Participating'!A56</f>
        <v>Isleta Pueblo, NM</v>
      </c>
      <c r="B56" s="4">
        <v>12899</v>
      </c>
      <c r="C56" s="13">
        <f t="shared" si="1"/>
        <v>12899</v>
      </c>
    </row>
    <row r="57" spans="1:3" ht="12" customHeight="1" x14ac:dyDescent="0.25">
      <c r="A57" s="7" t="str">
        <f>'Pregnant Women Participating'!A57</f>
        <v>San Felipe Pueblo, NM</v>
      </c>
      <c r="B57" s="4"/>
      <c r="C57" s="13" t="str">
        <f t="shared" si="1"/>
        <v xml:space="preserve"> </v>
      </c>
    </row>
    <row r="58" spans="1:3" ht="12" customHeight="1" x14ac:dyDescent="0.25">
      <c r="A58" s="7" t="str">
        <f>'Pregnant Women Participating'!A58</f>
        <v>Santo Domingo Tribe, NM</v>
      </c>
      <c r="B58" s="4"/>
      <c r="C58" s="13" t="str">
        <f t="shared" si="1"/>
        <v xml:space="preserve"> </v>
      </c>
    </row>
    <row r="59" spans="1:3" ht="12" customHeight="1" x14ac:dyDescent="0.25">
      <c r="A59" s="7" t="str">
        <f>'Pregnant Women Participating'!A59</f>
        <v>Zuni Pueblo, NM</v>
      </c>
      <c r="B59" s="4">
        <v>3537</v>
      </c>
      <c r="C59" s="13">
        <f t="shared" si="1"/>
        <v>3537</v>
      </c>
    </row>
    <row r="60" spans="1:3" ht="12" customHeight="1" x14ac:dyDescent="0.25">
      <c r="A60" s="7" t="str">
        <f>'Pregnant Women Participating'!A60</f>
        <v>Cherokee Nation, OK</v>
      </c>
      <c r="B60" s="4">
        <v>154861</v>
      </c>
      <c r="C60" s="13">
        <f t="shared" si="1"/>
        <v>154861</v>
      </c>
    </row>
    <row r="61" spans="1:3" ht="12" customHeight="1" x14ac:dyDescent="0.25">
      <c r="A61" s="7" t="str">
        <f>'Pregnant Women Participating'!A61</f>
        <v>Chickasaw Nation, OK</v>
      </c>
      <c r="B61" s="4"/>
      <c r="C61" s="13" t="str">
        <f t="shared" si="1"/>
        <v xml:space="preserve"> </v>
      </c>
    </row>
    <row r="62" spans="1:3" ht="12" customHeight="1" x14ac:dyDescent="0.25">
      <c r="A62" s="7" t="str">
        <f>'Pregnant Women Participating'!A62</f>
        <v>Choctaw Nation, OK</v>
      </c>
      <c r="B62" s="4">
        <v>240724</v>
      </c>
      <c r="C62" s="13">
        <f t="shared" si="1"/>
        <v>240724</v>
      </c>
    </row>
    <row r="63" spans="1:3" ht="12" customHeight="1" x14ac:dyDescent="0.25">
      <c r="A63" s="7" t="str">
        <f>'Pregnant Women Participating'!A63</f>
        <v>Citizen Potawatomi Nation, OK</v>
      </c>
      <c r="B63" s="4">
        <v>19335</v>
      </c>
      <c r="C63" s="13">
        <f t="shared" si="1"/>
        <v>19335</v>
      </c>
    </row>
    <row r="64" spans="1:3" ht="12" customHeight="1" x14ac:dyDescent="0.25">
      <c r="A64" s="7" t="str">
        <f>'Pregnant Women Participating'!A64</f>
        <v>Inter-Tribal Council, OK</v>
      </c>
      <c r="B64" s="4">
        <v>3382</v>
      </c>
      <c r="C64" s="13">
        <f t="shared" si="1"/>
        <v>3382</v>
      </c>
    </row>
    <row r="65" spans="1:3" ht="12" customHeight="1" x14ac:dyDescent="0.25">
      <c r="A65" s="7" t="str">
        <f>'Pregnant Women Participating'!A65</f>
        <v>Muscogee Creek Nation, OK</v>
      </c>
      <c r="B65" s="4">
        <v>0</v>
      </c>
      <c r="C65" s="13" t="str">
        <f t="shared" si="1"/>
        <v xml:space="preserve"> </v>
      </c>
    </row>
    <row r="66" spans="1:3" ht="12" customHeight="1" x14ac:dyDescent="0.25">
      <c r="A66" s="7" t="str">
        <f>'Pregnant Women Participating'!A66</f>
        <v>Osage Tribal Council, OK</v>
      </c>
      <c r="B66" s="4">
        <v>170719</v>
      </c>
      <c r="C66" s="13">
        <f t="shared" si="1"/>
        <v>170719</v>
      </c>
    </row>
    <row r="67" spans="1:3" ht="12" customHeight="1" x14ac:dyDescent="0.25">
      <c r="A67" s="7" t="str">
        <f>'Pregnant Women Participating'!A67</f>
        <v>Otoe-Missouria Tribe, OK</v>
      </c>
      <c r="B67" s="4">
        <v>6458</v>
      </c>
      <c r="C67" s="13">
        <f t="shared" si="1"/>
        <v>6458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85036</v>
      </c>
      <c r="C68" s="13">
        <f t="shared" si="1"/>
        <v>85036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37229703</v>
      </c>
      <c r="C69" s="60">
        <f t="shared" si="1"/>
        <v>37229703</v>
      </c>
    </row>
    <row r="70" spans="1:3" ht="12" customHeight="1" x14ac:dyDescent="0.25">
      <c r="A70" s="7" t="str">
        <f>'Pregnant Women Participating'!A70</f>
        <v>Colorado</v>
      </c>
      <c r="B70" s="13"/>
      <c r="C70" s="13" t="str">
        <f t="shared" si="1"/>
        <v xml:space="preserve"> </v>
      </c>
    </row>
    <row r="71" spans="1:3" ht="12" customHeight="1" x14ac:dyDescent="0.25">
      <c r="A71" s="7" t="str">
        <f>'Pregnant Women Participating'!A71</f>
        <v>Kansas</v>
      </c>
      <c r="B71" s="13">
        <v>1151399</v>
      </c>
      <c r="C71" s="13">
        <f t="shared" si="1"/>
        <v>1151399</v>
      </c>
    </row>
    <row r="72" spans="1:3" ht="12" customHeight="1" x14ac:dyDescent="0.25">
      <c r="A72" s="7" t="str">
        <f>'Pregnant Women Participating'!A72</f>
        <v>Missouri</v>
      </c>
      <c r="B72" s="13">
        <v>5117120</v>
      </c>
      <c r="C72" s="13">
        <f t="shared" si="1"/>
        <v>5117120</v>
      </c>
    </row>
    <row r="73" spans="1:3" ht="12" customHeight="1" x14ac:dyDescent="0.25">
      <c r="A73" s="7" t="str">
        <f>'Pregnant Women Participating'!A73</f>
        <v>Montana</v>
      </c>
      <c r="B73" s="13">
        <v>0</v>
      </c>
      <c r="C73" s="13" t="str">
        <f t="shared" si="1"/>
        <v xml:space="preserve"> </v>
      </c>
    </row>
    <row r="74" spans="1:3" ht="12" customHeight="1" x14ac:dyDescent="0.25">
      <c r="A74" s="7" t="str">
        <f>'Pregnant Women Participating'!A74</f>
        <v>Nebraska</v>
      </c>
      <c r="B74" s="13">
        <v>883725</v>
      </c>
      <c r="C74" s="13">
        <f t="shared" si="1"/>
        <v>883725</v>
      </c>
    </row>
    <row r="75" spans="1:3" ht="12" customHeight="1" x14ac:dyDescent="0.25">
      <c r="A75" s="7" t="str">
        <f>'Pregnant Women Participating'!A75</f>
        <v>North Dakota</v>
      </c>
      <c r="B75" s="13"/>
      <c r="C75" s="13" t="str">
        <f t="shared" si="1"/>
        <v xml:space="preserve"> </v>
      </c>
    </row>
    <row r="76" spans="1:3" ht="12" customHeight="1" x14ac:dyDescent="0.25">
      <c r="A76" s="7" t="str">
        <f>'Pregnant Women Participating'!A76</f>
        <v>South Dakota</v>
      </c>
      <c r="B76" s="13">
        <v>310096</v>
      </c>
      <c r="C76" s="13">
        <f t="shared" si="1"/>
        <v>310096</v>
      </c>
    </row>
    <row r="77" spans="1:3" ht="12" customHeight="1" x14ac:dyDescent="0.25">
      <c r="A77" s="7" t="str">
        <f>'Pregnant Women Participating'!A77</f>
        <v>Wyoming</v>
      </c>
      <c r="B77" s="13">
        <v>147103</v>
      </c>
      <c r="C77" s="13">
        <f t="shared" si="1"/>
        <v>147103</v>
      </c>
    </row>
    <row r="78" spans="1:3" ht="12" customHeight="1" x14ac:dyDescent="0.25">
      <c r="A78" s="7" t="str">
        <f>'Pregnant Women Participating'!A78</f>
        <v>Ute Mountain Ute Tribe, CO</v>
      </c>
      <c r="B78" s="13"/>
      <c r="C78" s="13" t="str">
        <f t="shared" si="1"/>
        <v xml:space="preserve"> </v>
      </c>
    </row>
    <row r="79" spans="1:3" ht="12" customHeight="1" x14ac:dyDescent="0.25">
      <c r="A79" s="7" t="str">
        <f>'Pregnant Women Participating'!A79</f>
        <v>Omaha Sioux, NE</v>
      </c>
      <c r="B79" s="13">
        <v>0</v>
      </c>
      <c r="C79" s="13" t="str">
        <f t="shared" si="1"/>
        <v xml:space="preserve"> </v>
      </c>
    </row>
    <row r="80" spans="1:3" ht="12" customHeight="1" x14ac:dyDescent="0.25">
      <c r="A80" s="7" t="str">
        <f>'Pregnant Women Participating'!A80</f>
        <v>Santee Sioux, NE</v>
      </c>
      <c r="B80" s="13"/>
      <c r="C80" s="13" t="str">
        <f t="shared" si="1"/>
        <v xml:space="preserve"> </v>
      </c>
    </row>
    <row r="81" spans="1:3" ht="12" customHeight="1" x14ac:dyDescent="0.25">
      <c r="A81" s="7" t="str">
        <f>'Pregnant Women Participating'!A81</f>
        <v>Winnebago Tribe, NE</v>
      </c>
      <c r="B81" s="13"/>
      <c r="C81" s="13" t="str">
        <f t="shared" si="1"/>
        <v xml:space="preserve"> </v>
      </c>
    </row>
    <row r="82" spans="1:3" ht="12" customHeight="1" x14ac:dyDescent="0.25">
      <c r="A82" s="7" t="str">
        <f>'Pregnant Women Participating'!A82</f>
        <v>Standing Rock Sioux Tribe, ND</v>
      </c>
      <c r="B82" s="13">
        <v>6886</v>
      </c>
      <c r="C82" s="13">
        <f t="shared" si="1"/>
        <v>6886</v>
      </c>
    </row>
    <row r="83" spans="1:3" ht="12" customHeight="1" x14ac:dyDescent="0.25">
      <c r="A83" s="7" t="str">
        <f>'Pregnant Women Participating'!A83</f>
        <v>Three Affiliated Tribes, ND</v>
      </c>
      <c r="B83" s="13">
        <v>0</v>
      </c>
      <c r="C83" s="13" t="str">
        <f t="shared" si="1"/>
        <v xml:space="preserve"> </v>
      </c>
    </row>
    <row r="84" spans="1:3" ht="12" customHeight="1" x14ac:dyDescent="0.25">
      <c r="A84" s="7" t="str">
        <f>'Pregnant Women Participating'!A84</f>
        <v>Cheyenne River Sioux, SD</v>
      </c>
      <c r="B84" s="13">
        <v>12100</v>
      </c>
      <c r="C84" s="13">
        <f t="shared" si="1"/>
        <v>12100</v>
      </c>
    </row>
    <row r="85" spans="1:3" ht="12" customHeight="1" x14ac:dyDescent="0.25">
      <c r="A85" s="7" t="str">
        <f>'Pregnant Women Participating'!A85</f>
        <v>Rosebud Sioux, SD</v>
      </c>
      <c r="B85" s="13"/>
      <c r="C85" s="13" t="str">
        <f t="shared" si="1"/>
        <v xml:space="preserve"> </v>
      </c>
    </row>
    <row r="86" spans="1:3" ht="12" customHeight="1" x14ac:dyDescent="0.25">
      <c r="A86" s="7" t="str">
        <f>'Pregnant Women Participating'!A86</f>
        <v>Northern Arapahoe, WY</v>
      </c>
      <c r="B86" s="13"/>
      <c r="C86" s="13" t="str">
        <f t="shared" si="1"/>
        <v xml:space="preserve"> </v>
      </c>
    </row>
    <row r="87" spans="1:3" ht="12" customHeight="1" x14ac:dyDescent="0.25">
      <c r="A87" s="7" t="str">
        <f>'Pregnant Women Participating'!A87</f>
        <v>Shoshone Tribe, WY</v>
      </c>
      <c r="B87" s="13"/>
      <c r="C87" s="13" t="str">
        <f t="shared" si="1"/>
        <v xml:space="preserve"> 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7628429</v>
      </c>
      <c r="C88" s="60">
        <f t="shared" si="1"/>
        <v>7628429</v>
      </c>
    </row>
    <row r="89" spans="1:3" ht="12" customHeight="1" x14ac:dyDescent="0.25">
      <c r="A89" s="8" t="str">
        <f>'Pregnant Women Participating'!A89</f>
        <v>Alaska</v>
      </c>
      <c r="B89" s="13">
        <v>0</v>
      </c>
      <c r="C89" s="13" t="str">
        <f t="shared" si="1"/>
        <v xml:space="preserve"> </v>
      </c>
    </row>
    <row r="90" spans="1:3" ht="12" customHeight="1" x14ac:dyDescent="0.25">
      <c r="A90" s="8" t="str">
        <f>'Pregnant Women Participating'!A90</f>
        <v>American Samoa</v>
      </c>
      <c r="B90" s="13">
        <v>84573</v>
      </c>
      <c r="C90" s="13">
        <f t="shared" si="1"/>
        <v>84573</v>
      </c>
    </row>
    <row r="91" spans="1:3" ht="12" customHeight="1" x14ac:dyDescent="0.25">
      <c r="A91" s="8" t="str">
        <f>'Pregnant Women Participating'!A91</f>
        <v>California</v>
      </c>
      <c r="B91" s="13">
        <v>15790110</v>
      </c>
      <c r="C91" s="13">
        <f t="shared" si="1"/>
        <v>15790110</v>
      </c>
    </row>
    <row r="92" spans="1:3" ht="12" customHeight="1" x14ac:dyDescent="0.25">
      <c r="A92" s="8" t="str">
        <f>'Pregnant Women Participating'!A92</f>
        <v>Guam</v>
      </c>
      <c r="B92" s="13">
        <v>142210</v>
      </c>
      <c r="C92" s="13">
        <f t="shared" si="1"/>
        <v>142210</v>
      </c>
    </row>
    <row r="93" spans="1:3" ht="12" customHeight="1" x14ac:dyDescent="0.25">
      <c r="A93" s="8" t="str">
        <f>'Pregnant Women Participating'!A93</f>
        <v>Hawaii</v>
      </c>
      <c r="B93" s="13"/>
      <c r="C93" s="13" t="str">
        <f t="shared" si="1"/>
        <v xml:space="preserve"> </v>
      </c>
    </row>
    <row r="94" spans="1:3" ht="12" customHeight="1" x14ac:dyDescent="0.25">
      <c r="A94" s="8" t="str">
        <f>'Pregnant Women Participating'!A94</f>
        <v>Idaho</v>
      </c>
      <c r="B94" s="13">
        <v>539071</v>
      </c>
      <c r="C94" s="13">
        <f t="shared" si="1"/>
        <v>539071</v>
      </c>
    </row>
    <row r="95" spans="1:3" ht="12" customHeight="1" x14ac:dyDescent="0.25">
      <c r="A95" s="8" t="str">
        <f>'Pregnant Women Participating'!A95</f>
        <v>Nevada</v>
      </c>
      <c r="B95" s="13"/>
      <c r="C95" s="13" t="str">
        <f t="shared" si="1"/>
        <v xml:space="preserve"> </v>
      </c>
    </row>
    <row r="96" spans="1:3" ht="12" customHeight="1" x14ac:dyDescent="0.25">
      <c r="A96" s="8" t="str">
        <f>'Pregnant Women Participating'!A96</f>
        <v>Oregon</v>
      </c>
      <c r="B96" s="13">
        <v>1216977</v>
      </c>
      <c r="C96" s="13">
        <f t="shared" si="1"/>
        <v>1216977</v>
      </c>
    </row>
    <row r="97" spans="1:3" ht="12" customHeight="1" x14ac:dyDescent="0.25">
      <c r="A97" s="8" t="str">
        <f>'Pregnant Women Participating'!A97</f>
        <v>Washington</v>
      </c>
      <c r="B97" s="13">
        <v>2263403</v>
      </c>
      <c r="C97" s="13">
        <f t="shared" si="1"/>
        <v>2263403</v>
      </c>
    </row>
    <row r="98" spans="1:3" ht="12" customHeight="1" x14ac:dyDescent="0.25">
      <c r="A98" s="8" t="str">
        <f>'Pregnant Women Participating'!A98</f>
        <v>Northern Marianas</v>
      </c>
      <c r="B98" s="13">
        <v>40594</v>
      </c>
      <c r="C98" s="13">
        <f t="shared" si="1"/>
        <v>40594</v>
      </c>
    </row>
    <row r="99" spans="1:3" ht="12" customHeight="1" x14ac:dyDescent="0.25">
      <c r="A99" s="8" t="str">
        <f>'Pregnant Women Participating'!A99</f>
        <v>Inter-Tribal Council, NV</v>
      </c>
      <c r="B99" s="13"/>
      <c r="C99" s="13" t="str">
        <f t="shared" si="1"/>
        <v xml:space="preserve"> 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20076938</v>
      </c>
      <c r="C100" s="60">
        <f t="shared" si="1"/>
        <v>20076938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144368515</v>
      </c>
      <c r="C101" s="27">
        <f t="shared" si="1"/>
        <v>144368515</v>
      </c>
    </row>
    <row r="102" spans="1:3" ht="12.75" customHeight="1" thickTop="1" x14ac:dyDescent="0.25">
      <c r="A102" s="9"/>
      <c r="C102" s="5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1">
    <pageSetUpPr fitToPage="1"/>
  </sheetPr>
  <dimension ref="A1:B104"/>
  <sheetViews>
    <sheetView showGridLines="0" workbookViewId="0">
      <selection activeCell="B6" sqref="B6:B14"/>
    </sheetView>
  </sheetViews>
  <sheetFormatPr defaultColWidth="9.08984375" defaultRowHeight="11.5" x14ac:dyDescent="0.25"/>
  <cols>
    <col min="1" max="1" width="34.6328125" style="3" customWidth="1"/>
    <col min="2" max="2" width="19.6328125" style="3" customWidth="1"/>
    <col min="3" max="16384" width="9.08984375" style="3"/>
  </cols>
  <sheetData>
    <row r="1" spans="1:2" ht="12" customHeight="1" x14ac:dyDescent="0.3">
      <c r="A1" s="10" t="s">
        <v>3</v>
      </c>
      <c r="B1" s="2"/>
    </row>
    <row r="2" spans="1:2" ht="12" customHeight="1" x14ac:dyDescent="0.3">
      <c r="A2" s="10" t="str">
        <f>'Pregnant Women Participating'!A2</f>
        <v>FISCAL YEAR 2025</v>
      </c>
      <c r="B2" s="2"/>
    </row>
    <row r="3" spans="1:2" ht="12" customHeight="1" x14ac:dyDescent="0.25">
      <c r="A3" s="1" t="str">
        <f>'Pregnant Women Participating'!A3</f>
        <v>Data as of January 10, 2025</v>
      </c>
      <c r="B3" s="2"/>
    </row>
    <row r="4" spans="1:2" ht="12" customHeight="1" x14ac:dyDescent="0.25">
      <c r="A4" s="2"/>
      <c r="B4" s="20"/>
    </row>
    <row r="5" spans="1:2" ht="24" customHeight="1" x14ac:dyDescent="0.25">
      <c r="A5" s="6" t="s">
        <v>0</v>
      </c>
      <c r="B5" s="11" t="s">
        <v>138</v>
      </c>
    </row>
    <row r="6" spans="1:2" ht="12" customHeight="1" x14ac:dyDescent="0.25">
      <c r="A6" s="7" t="str">
        <f>'Pregnant Women Participating'!A6</f>
        <v>Connecticut</v>
      </c>
      <c r="B6" s="4">
        <v>371853</v>
      </c>
    </row>
    <row r="7" spans="1:2" ht="12" customHeight="1" x14ac:dyDescent="0.25">
      <c r="A7" s="7" t="str">
        <f>'Pregnant Women Participating'!A7</f>
        <v>Maine</v>
      </c>
      <c r="B7" s="4">
        <v>2453495</v>
      </c>
    </row>
    <row r="8" spans="1:2" ht="12" customHeight="1" x14ac:dyDescent="0.25">
      <c r="A8" s="7" t="str">
        <f>'Pregnant Women Participating'!A8</f>
        <v>Massachusetts</v>
      </c>
      <c r="B8" s="4">
        <v>2341266</v>
      </c>
    </row>
    <row r="9" spans="1:2" ht="12" customHeight="1" x14ac:dyDescent="0.25">
      <c r="A9" s="7" t="str">
        <f>'Pregnant Women Participating'!A9</f>
        <v>New Hampshire</v>
      </c>
      <c r="B9" s="4">
        <v>238616</v>
      </c>
    </row>
    <row r="10" spans="1:2" ht="12" customHeight="1" x14ac:dyDescent="0.25">
      <c r="A10" s="7" t="str">
        <f>'Pregnant Women Participating'!A10</f>
        <v>New York</v>
      </c>
      <c r="B10" s="4">
        <v>11419974</v>
      </c>
    </row>
    <row r="11" spans="1:2" ht="12" customHeight="1" x14ac:dyDescent="0.25">
      <c r="A11" s="7" t="str">
        <f>'Pregnant Women Participating'!A11</f>
        <v>Rhode Island</v>
      </c>
      <c r="B11" s="4">
        <v>449669</v>
      </c>
    </row>
    <row r="12" spans="1:2" ht="12" customHeight="1" x14ac:dyDescent="0.25">
      <c r="A12" s="7" t="str">
        <f>'Pregnant Women Participating'!A12</f>
        <v>Vermont</v>
      </c>
      <c r="B12" s="4">
        <v>418520</v>
      </c>
    </row>
    <row r="13" spans="1:2" ht="12" customHeight="1" x14ac:dyDescent="0.25">
      <c r="A13" s="7" t="str">
        <f>'Pregnant Women Participating'!A13</f>
        <v>Virgin Islands</v>
      </c>
      <c r="B13" s="4">
        <v>57513</v>
      </c>
    </row>
    <row r="14" spans="1:2" ht="12" customHeight="1" x14ac:dyDescent="0.25">
      <c r="A14" s="7" t="str">
        <f>'Pregnant Women Participating'!A14</f>
        <v>Pleasant Point, ME</v>
      </c>
      <c r="B14" s="4">
        <v>5606.5</v>
      </c>
    </row>
    <row r="15" spans="1:2" s="17" customFormat="1" ht="24.75" customHeight="1" x14ac:dyDescent="0.25">
      <c r="A15" s="14" t="str">
        <f>'Pregnant Women Participating'!A15</f>
        <v>Northeast Region</v>
      </c>
      <c r="B15" s="15">
        <v>17756512.5</v>
      </c>
    </row>
    <row r="16" spans="1:2" ht="12" customHeight="1" x14ac:dyDescent="0.25">
      <c r="A16" s="7" t="str">
        <f>'Pregnant Women Participating'!A16</f>
        <v>Delaware</v>
      </c>
      <c r="B16" s="4">
        <v>707375</v>
      </c>
    </row>
    <row r="17" spans="1:2" ht="12" customHeight="1" x14ac:dyDescent="0.25">
      <c r="A17" s="7" t="str">
        <f>'Pregnant Women Participating'!A17</f>
        <v>District of Columbia</v>
      </c>
      <c r="B17" s="4">
        <v>6337893</v>
      </c>
    </row>
    <row r="18" spans="1:2" ht="12" customHeight="1" x14ac:dyDescent="0.25">
      <c r="A18" s="7" t="str">
        <f>'Pregnant Women Participating'!A18</f>
        <v>Maryland</v>
      </c>
      <c r="B18" s="4">
        <v>37224670</v>
      </c>
    </row>
    <row r="19" spans="1:2" ht="12" customHeight="1" x14ac:dyDescent="0.25">
      <c r="A19" s="7" t="str">
        <f>'Pregnant Women Participating'!A19</f>
        <v>New Jersey</v>
      </c>
      <c r="B19" s="4">
        <v>36454312</v>
      </c>
    </row>
    <row r="20" spans="1:2" ht="12" customHeight="1" x14ac:dyDescent="0.25">
      <c r="A20" s="7" t="str">
        <f>'Pregnant Women Participating'!A20</f>
        <v>Pennsylvania</v>
      </c>
      <c r="B20" s="4">
        <v>4307241</v>
      </c>
    </row>
    <row r="21" spans="1:2" ht="12" customHeight="1" x14ac:dyDescent="0.25">
      <c r="A21" s="7" t="str">
        <f>'Pregnant Women Participating'!A21</f>
        <v>Puerto Rico</v>
      </c>
      <c r="B21" s="4">
        <v>1402389</v>
      </c>
    </row>
    <row r="22" spans="1:2" ht="12" customHeight="1" x14ac:dyDescent="0.25">
      <c r="A22" s="7" t="str">
        <f>'Pregnant Women Participating'!A22</f>
        <v>Virginia</v>
      </c>
      <c r="B22" s="4">
        <v>3016190</v>
      </c>
    </row>
    <row r="23" spans="1:2" ht="12" customHeight="1" x14ac:dyDescent="0.25">
      <c r="A23" s="7" t="str">
        <f>'Pregnant Women Participating'!A23</f>
        <v>West Virginia</v>
      </c>
      <c r="B23" s="4">
        <v>11931855</v>
      </c>
    </row>
    <row r="24" spans="1:2" s="17" customFormat="1" ht="24.75" customHeight="1" x14ac:dyDescent="0.25">
      <c r="A24" s="14" t="str">
        <f>'Pregnant Women Participating'!A24</f>
        <v>Mid-Atlantic Region</v>
      </c>
      <c r="B24" s="15">
        <v>101381925</v>
      </c>
    </row>
    <row r="25" spans="1:2" ht="12" customHeight="1" x14ac:dyDescent="0.25">
      <c r="A25" s="7" t="str">
        <f>'Pregnant Women Participating'!A25</f>
        <v>Alabama</v>
      </c>
      <c r="B25" s="4">
        <v>1931103</v>
      </c>
    </row>
    <row r="26" spans="1:2" ht="12" customHeight="1" x14ac:dyDescent="0.25">
      <c r="A26" s="7" t="str">
        <f>'Pregnant Women Participating'!A26</f>
        <v>Florida</v>
      </c>
      <c r="B26" s="4">
        <v>9358430</v>
      </c>
    </row>
    <row r="27" spans="1:2" ht="12" customHeight="1" x14ac:dyDescent="0.25">
      <c r="A27" s="7" t="str">
        <f>'Pregnant Women Participating'!A27</f>
        <v>Georgia</v>
      </c>
      <c r="B27" s="4">
        <v>2016458</v>
      </c>
    </row>
    <row r="28" spans="1:2" ht="12" customHeight="1" x14ac:dyDescent="0.25">
      <c r="A28" s="7" t="str">
        <f>'Pregnant Women Participating'!A28</f>
        <v>Kentucky</v>
      </c>
      <c r="B28" s="4">
        <v>546439</v>
      </c>
    </row>
    <row r="29" spans="1:2" ht="12" customHeight="1" x14ac:dyDescent="0.25">
      <c r="A29" s="7" t="str">
        <f>'Pregnant Women Participating'!A29</f>
        <v>Mississippi</v>
      </c>
      <c r="B29" s="4">
        <v>1339204</v>
      </c>
    </row>
    <row r="30" spans="1:2" ht="12" customHeight="1" x14ac:dyDescent="0.25">
      <c r="A30" s="7" t="str">
        <f>'Pregnant Women Participating'!A30</f>
        <v>North Carolina</v>
      </c>
      <c r="B30" s="4">
        <v>5058455</v>
      </c>
    </row>
    <row r="31" spans="1:2" ht="12" customHeight="1" x14ac:dyDescent="0.25">
      <c r="A31" s="7" t="str">
        <f>'Pregnant Women Participating'!A31</f>
        <v>South Carolina</v>
      </c>
      <c r="B31" s="4">
        <v>2050900</v>
      </c>
    </row>
    <row r="32" spans="1:2" ht="12" customHeight="1" x14ac:dyDescent="0.25">
      <c r="A32" s="7" t="str">
        <f>'Pregnant Women Participating'!A32</f>
        <v>Tennessee</v>
      </c>
      <c r="B32" s="4">
        <v>347371</v>
      </c>
    </row>
    <row r="33" spans="1:2" ht="12" customHeight="1" x14ac:dyDescent="0.25">
      <c r="A33" s="7" t="str">
        <f>'Pregnant Women Participating'!A33</f>
        <v>Choctaw Indians, MS</v>
      </c>
      <c r="B33" s="4">
        <v>37616.583299999998</v>
      </c>
    </row>
    <row r="34" spans="1:2" ht="12" customHeight="1" x14ac:dyDescent="0.25">
      <c r="A34" s="7" t="str">
        <f>'Pregnant Women Participating'!A34</f>
        <v>Eastern Cherokee, NC</v>
      </c>
      <c r="B34" s="4">
        <v>32443.833299999998</v>
      </c>
    </row>
    <row r="35" spans="1:2" s="17" customFormat="1" ht="24.75" customHeight="1" x14ac:dyDescent="0.25">
      <c r="A35" s="14" t="str">
        <f>'Pregnant Women Participating'!A35</f>
        <v>Southeast Region</v>
      </c>
      <c r="B35" s="15">
        <v>22718420.4166</v>
      </c>
    </row>
    <row r="36" spans="1:2" ht="12" customHeight="1" x14ac:dyDescent="0.25">
      <c r="A36" s="7" t="str">
        <f>'Pregnant Women Participating'!A36</f>
        <v>Illinois</v>
      </c>
      <c r="B36" s="4">
        <v>305809</v>
      </c>
    </row>
    <row r="37" spans="1:2" ht="12" customHeight="1" x14ac:dyDescent="0.25">
      <c r="A37" s="7" t="str">
        <f>'Pregnant Women Participating'!A37</f>
        <v>Indiana</v>
      </c>
      <c r="B37" s="4">
        <v>3556819</v>
      </c>
    </row>
    <row r="38" spans="1:2" ht="12" customHeight="1" x14ac:dyDescent="0.25">
      <c r="A38" s="7" t="str">
        <f>'Pregnant Women Participating'!A38</f>
        <v>Iowa</v>
      </c>
      <c r="B38" s="4">
        <v>1626097</v>
      </c>
    </row>
    <row r="39" spans="1:2" ht="12" customHeight="1" x14ac:dyDescent="0.25">
      <c r="A39" s="7" t="str">
        <f>'Pregnant Women Participating'!A39</f>
        <v>Michigan</v>
      </c>
      <c r="B39" s="4">
        <v>4806164</v>
      </c>
    </row>
    <row r="40" spans="1:2" ht="12" customHeight="1" x14ac:dyDescent="0.25">
      <c r="A40" s="7" t="str">
        <f>'Pregnant Women Participating'!A40</f>
        <v>Minnesota</v>
      </c>
      <c r="B40" s="4">
        <v>29174813</v>
      </c>
    </row>
    <row r="41" spans="1:2" ht="12" customHeight="1" x14ac:dyDescent="0.25">
      <c r="A41" s="7" t="str">
        <f>'Pregnant Women Participating'!A41</f>
        <v>Ohio</v>
      </c>
      <c r="B41" s="4">
        <v>384126</v>
      </c>
    </row>
    <row r="42" spans="1:2" ht="12" customHeight="1" x14ac:dyDescent="0.25">
      <c r="A42" s="7" t="str">
        <f>'Pregnant Women Participating'!A42</f>
        <v>Wisconsin</v>
      </c>
      <c r="B42" s="4">
        <v>3021030</v>
      </c>
    </row>
    <row r="43" spans="1:2" s="17" customFormat="1" ht="24.75" customHeight="1" x14ac:dyDescent="0.25">
      <c r="A43" s="14" t="str">
        <f>'Pregnant Women Participating'!A43</f>
        <v>Midwest Region</v>
      </c>
      <c r="B43" s="15">
        <v>42874858</v>
      </c>
    </row>
    <row r="44" spans="1:2" ht="12" customHeight="1" x14ac:dyDescent="0.25">
      <c r="A44" s="7" t="str">
        <f>'Pregnant Women Participating'!A44</f>
        <v>Arizona</v>
      </c>
      <c r="B44" s="4">
        <v>7995388</v>
      </c>
    </row>
    <row r="45" spans="1:2" ht="12" customHeight="1" x14ac:dyDescent="0.25">
      <c r="A45" s="7" t="str">
        <f>'Pregnant Women Participating'!A45</f>
        <v>Arkansas</v>
      </c>
      <c r="B45" s="4">
        <v>1901432</v>
      </c>
    </row>
    <row r="46" spans="1:2" ht="12" customHeight="1" x14ac:dyDescent="0.25">
      <c r="A46" s="7" t="str">
        <f>'Pregnant Women Participating'!A46</f>
        <v>Louisiana</v>
      </c>
      <c r="B46" s="4">
        <v>4046921</v>
      </c>
    </row>
    <row r="47" spans="1:2" ht="12" customHeight="1" x14ac:dyDescent="0.25">
      <c r="A47" s="7" t="str">
        <f>'Pregnant Women Participating'!A47</f>
        <v>New Mexico</v>
      </c>
      <c r="B47" s="4">
        <v>2399193</v>
      </c>
    </row>
    <row r="48" spans="1:2" ht="12" customHeight="1" x14ac:dyDescent="0.25">
      <c r="A48" s="7" t="str">
        <f>'Pregnant Women Participating'!A48</f>
        <v>Oklahoma</v>
      </c>
      <c r="B48" s="4">
        <v>7538388</v>
      </c>
    </row>
    <row r="49" spans="1:2" ht="12" customHeight="1" x14ac:dyDescent="0.25">
      <c r="A49" s="7" t="str">
        <f>'Pregnant Women Participating'!A49</f>
        <v>Texas</v>
      </c>
      <c r="B49" s="4">
        <v>217984455</v>
      </c>
    </row>
    <row r="50" spans="1:2" ht="12" customHeight="1" x14ac:dyDescent="0.25">
      <c r="A50" s="7" t="str">
        <f>'Pregnant Women Participating'!A50</f>
        <v>Utah</v>
      </c>
      <c r="B50" s="4">
        <v>11592231</v>
      </c>
    </row>
    <row r="51" spans="1:2" ht="12" customHeight="1" x14ac:dyDescent="0.25">
      <c r="A51" s="7" t="str">
        <f>'Pregnant Women Participating'!A51</f>
        <v>Inter-Tribal Council, AZ</v>
      </c>
      <c r="B51" s="4">
        <v>317073</v>
      </c>
    </row>
    <row r="52" spans="1:2" ht="12" customHeight="1" x14ac:dyDescent="0.25">
      <c r="A52" s="7" t="str">
        <f>'Pregnant Women Participating'!A52</f>
        <v>Navajo Nation, AZ</v>
      </c>
      <c r="B52" s="4">
        <v>685375</v>
      </c>
    </row>
    <row r="53" spans="1:2" ht="12" customHeight="1" x14ac:dyDescent="0.25">
      <c r="A53" s="7" t="str">
        <f>'Pregnant Women Participating'!A53</f>
        <v>Acoma, Canoncito &amp; Laguna, NM</v>
      </c>
      <c r="B53" s="4">
        <v>6277</v>
      </c>
    </row>
    <row r="54" spans="1:2" ht="12" customHeight="1" x14ac:dyDescent="0.25">
      <c r="A54" s="7" t="str">
        <f>'Pregnant Women Participating'!A54</f>
        <v>Eight Northern Pueblos, NM</v>
      </c>
      <c r="B54" s="4">
        <v>22724</v>
      </c>
    </row>
    <row r="55" spans="1:2" ht="12" customHeight="1" x14ac:dyDescent="0.25">
      <c r="A55" s="7" t="str">
        <f>'Pregnant Women Participating'!A55</f>
        <v>Five Sandoval Pueblos, NM</v>
      </c>
      <c r="B55" s="4">
        <v>9282</v>
      </c>
    </row>
    <row r="56" spans="1:2" ht="12" customHeight="1" x14ac:dyDescent="0.25">
      <c r="A56" s="7" t="str">
        <f>'Pregnant Women Participating'!A56</f>
        <v>Isleta Pueblo, NM</v>
      </c>
      <c r="B56" s="4">
        <v>45734</v>
      </c>
    </row>
    <row r="57" spans="1:2" ht="12" customHeight="1" x14ac:dyDescent="0.25">
      <c r="A57" s="7" t="str">
        <f>'Pregnant Women Participating'!A57</f>
        <v>San Felipe Pueblo, NM</v>
      </c>
      <c r="B57" s="4">
        <v>11574.4545</v>
      </c>
    </row>
    <row r="58" spans="1:2" ht="12" customHeight="1" x14ac:dyDescent="0.25">
      <c r="A58" s="7" t="str">
        <f>'Pregnant Women Participating'!A58</f>
        <v>Santo Domingo Tribe, NM</v>
      </c>
      <c r="B58" s="4">
        <v>22158</v>
      </c>
    </row>
    <row r="59" spans="1:2" ht="12" customHeight="1" x14ac:dyDescent="0.25">
      <c r="A59" s="7" t="str">
        <f>'Pregnant Women Participating'!A59</f>
        <v>Zuni Pueblo, NM</v>
      </c>
      <c r="B59" s="4">
        <v>28708</v>
      </c>
    </row>
    <row r="60" spans="1:2" ht="12" customHeight="1" x14ac:dyDescent="0.25">
      <c r="A60" s="7" t="str">
        <f>'Pregnant Women Participating'!A60</f>
        <v>Cherokee Nation, OK</v>
      </c>
      <c r="B60" s="4">
        <v>328643</v>
      </c>
    </row>
    <row r="61" spans="1:2" ht="12" customHeight="1" x14ac:dyDescent="0.25">
      <c r="A61" s="7" t="str">
        <f>'Pregnant Women Participating'!A61</f>
        <v>Chickasaw Nation, OK</v>
      </c>
      <c r="B61" s="4">
        <v>234958</v>
      </c>
    </row>
    <row r="62" spans="1:2" ht="12" customHeight="1" x14ac:dyDescent="0.25">
      <c r="A62" s="7" t="str">
        <f>'Pregnant Women Participating'!A62</f>
        <v>Choctaw Nation, OK</v>
      </c>
      <c r="B62" s="4">
        <v>149302</v>
      </c>
    </row>
    <row r="63" spans="1:2" ht="12" customHeight="1" x14ac:dyDescent="0.25">
      <c r="A63" s="7" t="str">
        <f>'Pregnant Women Participating'!A63</f>
        <v>Citizen Potawatomi Nation, OK</v>
      </c>
      <c r="B63" s="4">
        <v>63064</v>
      </c>
    </row>
    <row r="64" spans="1:2" ht="12" customHeight="1" x14ac:dyDescent="0.25">
      <c r="A64" s="7" t="str">
        <f>'Pregnant Women Participating'!A64</f>
        <v>Inter-Tribal Council, OK</v>
      </c>
      <c r="B64" s="4">
        <v>35086</v>
      </c>
    </row>
    <row r="65" spans="1:2" ht="12" customHeight="1" x14ac:dyDescent="0.25">
      <c r="A65" s="7" t="str">
        <f>'Pregnant Women Participating'!A65</f>
        <v>Muscogee Creek Nation, OK</v>
      </c>
      <c r="B65" s="4">
        <v>1299</v>
      </c>
    </row>
    <row r="66" spans="1:2" ht="12" customHeight="1" x14ac:dyDescent="0.25">
      <c r="A66" s="7" t="str">
        <f>'Pregnant Women Participating'!A66</f>
        <v>Osage Tribal Council, OK</v>
      </c>
      <c r="B66" s="4">
        <v>73122</v>
      </c>
    </row>
    <row r="67" spans="1:2" ht="12" customHeight="1" x14ac:dyDescent="0.25">
      <c r="A67" s="7" t="str">
        <f>'Pregnant Women Participating'!A67</f>
        <v>Otoe-Missouria Tribe, OK</v>
      </c>
      <c r="B67" s="4">
        <v>69736</v>
      </c>
    </row>
    <row r="68" spans="1:2" ht="12" customHeight="1" x14ac:dyDescent="0.25">
      <c r="A68" s="7" t="str">
        <f>'Pregnant Women Participating'!A68</f>
        <v>Wichita, Caddo &amp; Delaware (WCD), OK</v>
      </c>
      <c r="B68" s="4">
        <v>102511</v>
      </c>
    </row>
    <row r="69" spans="1:2" s="17" customFormat="1" ht="24.75" customHeight="1" x14ac:dyDescent="0.25">
      <c r="A69" s="14" t="str">
        <f>'Pregnant Women Participating'!A69</f>
        <v>Southwest Region</v>
      </c>
      <c r="B69" s="15">
        <v>255664634.45449999</v>
      </c>
    </row>
    <row r="70" spans="1:2" ht="12" customHeight="1" x14ac:dyDescent="0.25">
      <c r="A70" s="7" t="str">
        <f>'Pregnant Women Participating'!A70</f>
        <v>Colorado</v>
      </c>
      <c r="B70" s="13">
        <v>2373111.5</v>
      </c>
    </row>
    <row r="71" spans="1:2" ht="12" customHeight="1" x14ac:dyDescent="0.25">
      <c r="A71" s="7" t="str">
        <f>'Pregnant Women Participating'!A71</f>
        <v>Kansas</v>
      </c>
      <c r="B71" s="13">
        <v>1706910</v>
      </c>
    </row>
    <row r="72" spans="1:2" ht="12" customHeight="1" x14ac:dyDescent="0.25">
      <c r="A72" s="7" t="str">
        <f>'Pregnant Women Participating'!A72</f>
        <v>Missouri</v>
      </c>
      <c r="B72" s="13">
        <v>502147</v>
      </c>
    </row>
    <row r="73" spans="1:2" ht="12" customHeight="1" x14ac:dyDescent="0.25">
      <c r="A73" s="7" t="str">
        <f>'Pregnant Women Participating'!A73</f>
        <v>Montana</v>
      </c>
      <c r="B73" s="13">
        <v>6988391</v>
      </c>
    </row>
    <row r="74" spans="1:2" ht="12" customHeight="1" x14ac:dyDescent="0.25">
      <c r="A74" s="7" t="str">
        <f>'Pregnant Women Participating'!A74</f>
        <v>Nebraska</v>
      </c>
      <c r="B74" s="13">
        <v>29158</v>
      </c>
    </row>
    <row r="75" spans="1:2" ht="12" customHeight="1" x14ac:dyDescent="0.25">
      <c r="A75" s="7" t="str">
        <f>'Pregnant Women Participating'!A75</f>
        <v>North Dakota</v>
      </c>
      <c r="B75" s="13">
        <v>391229</v>
      </c>
    </row>
    <row r="76" spans="1:2" ht="12" customHeight="1" x14ac:dyDescent="0.25">
      <c r="A76" s="7" t="str">
        <f>'Pregnant Women Participating'!A76</f>
        <v>South Dakota</v>
      </c>
      <c r="B76" s="13">
        <v>1249552</v>
      </c>
    </row>
    <row r="77" spans="1:2" ht="12" customHeight="1" x14ac:dyDescent="0.25">
      <c r="A77" s="7" t="str">
        <f>'Pregnant Women Participating'!A77</f>
        <v>Wyoming</v>
      </c>
      <c r="B77" s="13">
        <v>2289358</v>
      </c>
    </row>
    <row r="78" spans="1:2" ht="12" customHeight="1" x14ac:dyDescent="0.25">
      <c r="A78" s="7" t="str">
        <f>'Pregnant Women Participating'!A78</f>
        <v>Ute Mountain Ute Tribe, CO</v>
      </c>
      <c r="B78" s="13">
        <v>9525</v>
      </c>
    </row>
    <row r="79" spans="1:2" ht="12" customHeight="1" x14ac:dyDescent="0.25">
      <c r="A79" s="7" t="str">
        <f>'Pregnant Women Participating'!A79</f>
        <v>Omaha Sioux, NE</v>
      </c>
      <c r="B79" s="13">
        <v>28754</v>
      </c>
    </row>
    <row r="80" spans="1:2" ht="12" customHeight="1" x14ac:dyDescent="0.25">
      <c r="A80" s="7" t="str">
        <f>'Pregnant Women Participating'!A80</f>
        <v>Santee Sioux, NE</v>
      </c>
      <c r="B80" s="13">
        <v>8334.3333000000002</v>
      </c>
    </row>
    <row r="81" spans="1:2" ht="12" customHeight="1" x14ac:dyDescent="0.25">
      <c r="A81" s="7" t="str">
        <f>'Pregnant Women Participating'!A81</f>
        <v>Winnebago Tribe, NE</v>
      </c>
      <c r="B81" s="13">
        <v>20165.916700000002</v>
      </c>
    </row>
    <row r="82" spans="1:2" ht="12" customHeight="1" x14ac:dyDescent="0.25">
      <c r="A82" s="7" t="str">
        <f>'Pregnant Women Participating'!A82</f>
        <v>Standing Rock Sioux Tribe, ND</v>
      </c>
      <c r="B82" s="13">
        <v>133368</v>
      </c>
    </row>
    <row r="83" spans="1:2" ht="12" customHeight="1" x14ac:dyDescent="0.25">
      <c r="A83" s="7" t="str">
        <f>'Pregnant Women Participating'!A83</f>
        <v>Three Affiliated Tribes, ND</v>
      </c>
      <c r="B83" s="13">
        <v>41643</v>
      </c>
    </row>
    <row r="84" spans="1:2" ht="12" customHeight="1" x14ac:dyDescent="0.25">
      <c r="A84" s="7" t="str">
        <f>'Pregnant Women Participating'!A84</f>
        <v>Cheyenne River Sioux, SD</v>
      </c>
      <c r="B84" s="13">
        <v>70553</v>
      </c>
    </row>
    <row r="85" spans="1:2" ht="12" customHeight="1" x14ac:dyDescent="0.25">
      <c r="A85" s="7" t="str">
        <f>'Pregnant Women Participating'!A85</f>
        <v>Rosebud Sioux, SD</v>
      </c>
      <c r="B85" s="13">
        <v>51062</v>
      </c>
    </row>
    <row r="86" spans="1:2" ht="12" customHeight="1" x14ac:dyDescent="0.25">
      <c r="A86" s="7" t="str">
        <f>'Pregnant Women Participating'!A86</f>
        <v>Northern Arapahoe, WY</v>
      </c>
      <c r="B86" s="13">
        <v>23914</v>
      </c>
    </row>
    <row r="87" spans="1:2" ht="12" customHeight="1" x14ac:dyDescent="0.25">
      <c r="A87" s="7" t="str">
        <f>'Pregnant Women Participating'!A87</f>
        <v>Shoshone Tribe, WY</v>
      </c>
      <c r="B87" s="13">
        <v>41104</v>
      </c>
    </row>
    <row r="88" spans="1:2" s="17" customFormat="1" ht="24.75" customHeight="1" x14ac:dyDescent="0.25">
      <c r="A88" s="14" t="str">
        <f>'Pregnant Women Participating'!A88</f>
        <v>Mountain Plains</v>
      </c>
      <c r="B88" s="15">
        <v>15958279.75</v>
      </c>
    </row>
    <row r="89" spans="1:2" ht="12" customHeight="1" x14ac:dyDescent="0.25">
      <c r="A89" s="8" t="str">
        <f>'Pregnant Women Participating'!A89</f>
        <v>Alaska</v>
      </c>
      <c r="B89" s="13">
        <v>3488955</v>
      </c>
    </row>
    <row r="90" spans="1:2" ht="12" customHeight="1" x14ac:dyDescent="0.25">
      <c r="A90" s="8" t="str">
        <f>'Pregnant Women Participating'!A90</f>
        <v>American Samoa</v>
      </c>
      <c r="B90" s="13">
        <v>352623</v>
      </c>
    </row>
    <row r="91" spans="1:2" ht="12" customHeight="1" x14ac:dyDescent="0.25">
      <c r="A91" s="8" t="str">
        <f>'Pregnant Women Participating'!A91</f>
        <v>California</v>
      </c>
      <c r="B91" s="13">
        <v>319298731</v>
      </c>
    </row>
    <row r="92" spans="1:2" ht="12" customHeight="1" x14ac:dyDescent="0.25">
      <c r="A92" s="8" t="str">
        <f>'Pregnant Women Participating'!A92</f>
        <v>Guam</v>
      </c>
      <c r="B92" s="13">
        <v>153981</v>
      </c>
    </row>
    <row r="93" spans="1:2" ht="12" customHeight="1" x14ac:dyDescent="0.25">
      <c r="A93" s="8" t="str">
        <f>'Pregnant Women Participating'!A93</f>
        <v>Hawaii</v>
      </c>
      <c r="B93" s="13">
        <v>0</v>
      </c>
    </row>
    <row r="94" spans="1:2" ht="12" customHeight="1" x14ac:dyDescent="0.25">
      <c r="A94" s="8" t="str">
        <f>'Pregnant Women Participating'!A94</f>
        <v>Idaho</v>
      </c>
      <c r="B94" s="13">
        <v>746450</v>
      </c>
    </row>
    <row r="95" spans="1:2" ht="12" customHeight="1" x14ac:dyDescent="0.25">
      <c r="A95" s="8" t="str">
        <f>'Pregnant Women Participating'!A95</f>
        <v>Nevada</v>
      </c>
      <c r="B95" s="13">
        <v>1081973</v>
      </c>
    </row>
    <row r="96" spans="1:2" ht="12" customHeight="1" x14ac:dyDescent="0.25">
      <c r="A96" s="8" t="str">
        <f>'Pregnant Women Participating'!A96</f>
        <v>Oregon</v>
      </c>
      <c r="B96" s="13">
        <v>1748309</v>
      </c>
    </row>
    <row r="97" spans="1:2" ht="12" customHeight="1" x14ac:dyDescent="0.25">
      <c r="A97" s="8" t="str">
        <f>'Pregnant Women Participating'!A97</f>
        <v>Washington</v>
      </c>
      <c r="B97" s="13">
        <v>13805293</v>
      </c>
    </row>
    <row r="98" spans="1:2" ht="12" customHeight="1" x14ac:dyDescent="0.25">
      <c r="A98" s="8" t="str">
        <f>'Pregnant Women Participating'!A98</f>
        <v>Northern Marianas</v>
      </c>
      <c r="B98" s="13">
        <v>78185</v>
      </c>
    </row>
    <row r="99" spans="1:2" ht="12" customHeight="1" x14ac:dyDescent="0.25">
      <c r="A99" s="8" t="str">
        <f>'Pregnant Women Participating'!A99</f>
        <v>Inter-Tribal Council, NV</v>
      </c>
      <c r="B99" s="13">
        <v>650857</v>
      </c>
    </row>
    <row r="100" spans="1:2" s="17" customFormat="1" ht="24.75" customHeight="1" x14ac:dyDescent="0.25">
      <c r="A100" s="14" t="str">
        <f>'Pregnant Women Participating'!A100</f>
        <v>Western Region</v>
      </c>
      <c r="B100" s="15">
        <v>341405357</v>
      </c>
    </row>
    <row r="101" spans="1:2" s="23" customFormat="1" ht="16.5" customHeight="1" thickBot="1" x14ac:dyDescent="0.3">
      <c r="A101" s="21" t="str">
        <f>'Pregnant Women Participating'!A101</f>
        <v>TOTAL</v>
      </c>
      <c r="B101" s="22">
        <v>797759987.12109995</v>
      </c>
    </row>
    <row r="102" spans="1:2" ht="12.75" customHeight="1" thickTop="1" x14ac:dyDescent="0.25">
      <c r="A102" s="9"/>
    </row>
    <row r="103" spans="1:2" x14ac:dyDescent="0.25">
      <c r="A103" s="9"/>
    </row>
    <row r="104" spans="1:2" s="25" customFormat="1" ht="13" x14ac:dyDescent="0.3">
      <c r="A104" s="24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C112"/>
  <sheetViews>
    <sheetView showGridLines="0" zoomScaleNormal="100" workbookViewId="0">
      <selection sqref="A1:H1"/>
    </sheetView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2</v>
      </c>
      <c r="B1" s="2"/>
      <c r="C1" s="2"/>
    </row>
    <row r="2" spans="1:3" ht="12" customHeight="1" x14ac:dyDescent="0.3">
      <c r="A2" s="10" t="s">
        <v>41</v>
      </c>
      <c r="B2" s="2"/>
      <c r="C2" s="2"/>
    </row>
    <row r="3" spans="1:3" ht="12" customHeight="1" x14ac:dyDescent="0.25">
      <c r="A3" s="1" t="s">
        <v>140</v>
      </c>
      <c r="B3" s="2"/>
      <c r="C3" s="2"/>
    </row>
    <row r="4" spans="1:3" ht="12" customHeight="1" x14ac:dyDescent="0.25">
      <c r="A4" s="2"/>
      <c r="B4" s="2"/>
      <c r="C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">
        <v>42</v>
      </c>
      <c r="B6" s="13">
        <v>4598</v>
      </c>
      <c r="C6" s="13">
        <f t="shared" ref="C6:C14" si="0">IF(SUM(B6:B6)&gt;0,AVERAGE(B6:B6)," ")</f>
        <v>4598</v>
      </c>
    </row>
    <row r="7" spans="1:3" ht="12" customHeight="1" x14ac:dyDescent="0.25">
      <c r="A7" s="7" t="s">
        <v>43</v>
      </c>
      <c r="B7" s="13">
        <v>1483</v>
      </c>
      <c r="C7" s="13">
        <f t="shared" si="0"/>
        <v>1483</v>
      </c>
    </row>
    <row r="8" spans="1:3" ht="12" customHeight="1" x14ac:dyDescent="0.25">
      <c r="A8" s="7" t="s">
        <v>44</v>
      </c>
      <c r="B8" s="13">
        <v>9584</v>
      </c>
      <c r="C8" s="13">
        <f t="shared" si="0"/>
        <v>9584</v>
      </c>
    </row>
    <row r="9" spans="1:3" ht="12" customHeight="1" x14ac:dyDescent="0.25">
      <c r="A9" s="7" t="s">
        <v>45</v>
      </c>
      <c r="B9" s="13">
        <v>904</v>
      </c>
      <c r="C9" s="13">
        <f t="shared" si="0"/>
        <v>904</v>
      </c>
    </row>
    <row r="10" spans="1:3" ht="12" customHeight="1" x14ac:dyDescent="0.25">
      <c r="A10" s="7" t="s">
        <v>46</v>
      </c>
      <c r="B10" s="13">
        <v>31483</v>
      </c>
      <c r="C10" s="13">
        <f t="shared" si="0"/>
        <v>31483</v>
      </c>
    </row>
    <row r="11" spans="1:3" ht="12" customHeight="1" x14ac:dyDescent="0.25">
      <c r="A11" s="7" t="s">
        <v>47</v>
      </c>
      <c r="B11" s="13">
        <v>1492</v>
      </c>
      <c r="C11" s="13">
        <f t="shared" si="0"/>
        <v>1492</v>
      </c>
    </row>
    <row r="12" spans="1:3" ht="12" customHeight="1" x14ac:dyDescent="0.25">
      <c r="A12" s="7" t="s">
        <v>48</v>
      </c>
      <c r="B12" s="13">
        <v>699</v>
      </c>
      <c r="C12" s="13">
        <f t="shared" si="0"/>
        <v>699</v>
      </c>
    </row>
    <row r="13" spans="1:3" ht="12" customHeight="1" x14ac:dyDescent="0.25">
      <c r="A13" s="7" t="s">
        <v>49</v>
      </c>
      <c r="B13" s="13">
        <v>210</v>
      </c>
      <c r="C13" s="13">
        <f t="shared" si="0"/>
        <v>210</v>
      </c>
    </row>
    <row r="14" spans="1:3" ht="12" customHeight="1" x14ac:dyDescent="0.25">
      <c r="A14" s="7" t="s">
        <v>50</v>
      </c>
      <c r="B14" s="13">
        <v>2</v>
      </c>
      <c r="C14" s="13">
        <f t="shared" si="0"/>
        <v>2</v>
      </c>
    </row>
    <row r="15" spans="1:3" s="17" customFormat="1" ht="24.75" customHeight="1" x14ac:dyDescent="0.25">
      <c r="A15" s="14" t="s">
        <v>51</v>
      </c>
      <c r="B15" s="16">
        <v>50455</v>
      </c>
      <c r="C15" s="16">
        <f t="shared" ref="C15:C101" si="1">IF(SUM(B15,B15)&gt;0,AVERAGE(B15,B15)," ")</f>
        <v>50455</v>
      </c>
    </row>
    <row r="16" spans="1:3" ht="12" customHeight="1" x14ac:dyDescent="0.25">
      <c r="A16" s="7" t="s">
        <v>52</v>
      </c>
      <c r="B16" s="4">
        <v>1903</v>
      </c>
      <c r="C16" s="13">
        <f t="shared" si="1"/>
        <v>1903</v>
      </c>
    </row>
    <row r="17" spans="1:3" ht="12" customHeight="1" x14ac:dyDescent="0.25">
      <c r="A17" s="7" t="s">
        <v>53</v>
      </c>
      <c r="B17" s="4">
        <v>862</v>
      </c>
      <c r="C17" s="13">
        <f t="shared" si="1"/>
        <v>862</v>
      </c>
    </row>
    <row r="18" spans="1:3" ht="12" customHeight="1" x14ac:dyDescent="0.25">
      <c r="A18" s="7" t="s">
        <v>54</v>
      </c>
      <c r="B18" s="4">
        <v>11645</v>
      </c>
      <c r="C18" s="13">
        <f t="shared" si="1"/>
        <v>11645</v>
      </c>
    </row>
    <row r="19" spans="1:3" ht="12" customHeight="1" x14ac:dyDescent="0.25">
      <c r="A19" s="7" t="s">
        <v>55</v>
      </c>
      <c r="B19" s="4">
        <v>11793</v>
      </c>
      <c r="C19" s="13">
        <f t="shared" si="1"/>
        <v>11793</v>
      </c>
    </row>
    <row r="20" spans="1:3" ht="12" customHeight="1" x14ac:dyDescent="0.25">
      <c r="A20" s="7" t="s">
        <v>56</v>
      </c>
      <c r="B20" s="4">
        <v>13263</v>
      </c>
      <c r="C20" s="13">
        <f t="shared" si="1"/>
        <v>13263</v>
      </c>
    </row>
    <row r="21" spans="1:3" ht="12" customHeight="1" x14ac:dyDescent="0.25">
      <c r="A21" s="7" t="s">
        <v>57</v>
      </c>
      <c r="B21" s="4">
        <v>8253</v>
      </c>
      <c r="C21" s="13">
        <f t="shared" si="1"/>
        <v>8253</v>
      </c>
    </row>
    <row r="22" spans="1:3" ht="12" customHeight="1" x14ac:dyDescent="0.25">
      <c r="A22" s="7" t="s">
        <v>58</v>
      </c>
      <c r="B22" s="4">
        <v>8921</v>
      </c>
      <c r="C22" s="13">
        <f t="shared" si="1"/>
        <v>8921</v>
      </c>
    </row>
    <row r="23" spans="1:3" ht="12" customHeight="1" x14ac:dyDescent="0.25">
      <c r="A23" s="7" t="s">
        <v>59</v>
      </c>
      <c r="B23" s="4">
        <v>3139</v>
      </c>
      <c r="C23" s="13">
        <f t="shared" si="1"/>
        <v>3139</v>
      </c>
    </row>
    <row r="24" spans="1:3" s="17" customFormat="1" ht="24.75" customHeight="1" x14ac:dyDescent="0.25">
      <c r="A24" s="14" t="s">
        <v>60</v>
      </c>
      <c r="B24" s="15">
        <v>59779</v>
      </c>
      <c r="C24" s="16">
        <f t="shared" si="1"/>
        <v>59779</v>
      </c>
    </row>
    <row r="25" spans="1:3" ht="12" customHeight="1" x14ac:dyDescent="0.25">
      <c r="A25" s="7" t="s">
        <v>61</v>
      </c>
      <c r="B25" s="4">
        <v>11206</v>
      </c>
      <c r="C25" s="13">
        <f t="shared" si="1"/>
        <v>11206</v>
      </c>
    </row>
    <row r="26" spans="1:3" ht="12" customHeight="1" x14ac:dyDescent="0.25">
      <c r="A26" s="7" t="s">
        <v>62</v>
      </c>
      <c r="B26" s="4">
        <v>34787</v>
      </c>
      <c r="C26" s="13">
        <f t="shared" si="1"/>
        <v>34787</v>
      </c>
    </row>
    <row r="27" spans="1:3" ht="12" customHeight="1" x14ac:dyDescent="0.25">
      <c r="A27" s="7" t="s">
        <v>63</v>
      </c>
      <c r="B27" s="4">
        <v>23411</v>
      </c>
      <c r="C27" s="13">
        <f t="shared" si="1"/>
        <v>23411</v>
      </c>
    </row>
    <row r="28" spans="1:3" ht="12" customHeight="1" x14ac:dyDescent="0.25">
      <c r="A28" s="7" t="s">
        <v>64</v>
      </c>
      <c r="B28" s="4">
        <v>9468</v>
      </c>
      <c r="C28" s="13">
        <f t="shared" si="1"/>
        <v>9468</v>
      </c>
    </row>
    <row r="29" spans="1:3" ht="12" customHeight="1" x14ac:dyDescent="0.25">
      <c r="A29" s="7" t="s">
        <v>65</v>
      </c>
      <c r="B29" s="4">
        <v>5009</v>
      </c>
      <c r="C29" s="13">
        <f t="shared" si="1"/>
        <v>5009</v>
      </c>
    </row>
    <row r="30" spans="1:3" ht="12" customHeight="1" x14ac:dyDescent="0.25">
      <c r="A30" s="7" t="s">
        <v>66</v>
      </c>
      <c r="B30" s="4">
        <v>22022</v>
      </c>
      <c r="C30" s="13">
        <f t="shared" si="1"/>
        <v>22022</v>
      </c>
    </row>
    <row r="31" spans="1:3" ht="12" customHeight="1" x14ac:dyDescent="0.25">
      <c r="A31" s="7" t="s">
        <v>67</v>
      </c>
      <c r="B31" s="4">
        <v>8372</v>
      </c>
      <c r="C31" s="13">
        <f t="shared" si="1"/>
        <v>8372</v>
      </c>
    </row>
    <row r="32" spans="1:3" ht="12" customHeight="1" x14ac:dyDescent="0.25">
      <c r="A32" s="7" t="s">
        <v>68</v>
      </c>
      <c r="B32" s="4">
        <v>14236</v>
      </c>
      <c r="C32" s="13">
        <f t="shared" si="1"/>
        <v>14236</v>
      </c>
    </row>
    <row r="33" spans="1:3" ht="12" customHeight="1" x14ac:dyDescent="0.25">
      <c r="A33" s="7" t="s">
        <v>69</v>
      </c>
      <c r="B33" s="4">
        <v>57</v>
      </c>
      <c r="C33" s="13">
        <f t="shared" si="1"/>
        <v>57</v>
      </c>
    </row>
    <row r="34" spans="1:3" ht="12" customHeight="1" x14ac:dyDescent="0.25">
      <c r="A34" s="7" t="s">
        <v>70</v>
      </c>
      <c r="B34" s="4">
        <v>41</v>
      </c>
      <c r="C34" s="13">
        <f t="shared" si="1"/>
        <v>41</v>
      </c>
    </row>
    <row r="35" spans="1:3" s="17" customFormat="1" ht="24.75" customHeight="1" x14ac:dyDescent="0.25">
      <c r="A35" s="14" t="s">
        <v>71</v>
      </c>
      <c r="B35" s="15">
        <v>128609</v>
      </c>
      <c r="C35" s="16">
        <f t="shared" si="1"/>
        <v>128609</v>
      </c>
    </row>
    <row r="36" spans="1:3" ht="12" customHeight="1" x14ac:dyDescent="0.25">
      <c r="A36" s="7" t="s">
        <v>72</v>
      </c>
      <c r="B36" s="4">
        <v>16311</v>
      </c>
      <c r="C36" s="13">
        <f t="shared" si="1"/>
        <v>16311</v>
      </c>
    </row>
    <row r="37" spans="1:3" ht="12" customHeight="1" x14ac:dyDescent="0.25">
      <c r="A37" s="7" t="s">
        <v>73</v>
      </c>
      <c r="B37" s="4">
        <v>11028</v>
      </c>
      <c r="C37" s="13">
        <f t="shared" si="1"/>
        <v>11028</v>
      </c>
    </row>
    <row r="38" spans="1:3" ht="12" customHeight="1" x14ac:dyDescent="0.25">
      <c r="A38" s="7" t="s">
        <v>74</v>
      </c>
      <c r="B38" s="4">
        <v>4708</v>
      </c>
      <c r="C38" s="13">
        <f t="shared" si="1"/>
        <v>4708</v>
      </c>
    </row>
    <row r="39" spans="1:3" ht="12" customHeight="1" x14ac:dyDescent="0.25">
      <c r="A39" s="7" t="s">
        <v>75</v>
      </c>
      <c r="B39" s="4">
        <v>16727</v>
      </c>
      <c r="C39" s="13">
        <f t="shared" si="1"/>
        <v>16727</v>
      </c>
    </row>
    <row r="40" spans="1:3" ht="12" customHeight="1" x14ac:dyDescent="0.25">
      <c r="A40" s="7" t="s">
        <v>76</v>
      </c>
      <c r="B40" s="4">
        <v>8221</v>
      </c>
      <c r="C40" s="13">
        <f t="shared" si="1"/>
        <v>8221</v>
      </c>
    </row>
    <row r="41" spans="1:3" ht="12" customHeight="1" x14ac:dyDescent="0.25">
      <c r="A41" s="7" t="s">
        <v>77</v>
      </c>
      <c r="B41" s="4">
        <v>13196</v>
      </c>
      <c r="C41" s="13">
        <f t="shared" si="1"/>
        <v>13196</v>
      </c>
    </row>
    <row r="42" spans="1:3" ht="12" customHeight="1" x14ac:dyDescent="0.25">
      <c r="A42" s="7" t="s">
        <v>78</v>
      </c>
      <c r="B42" s="4">
        <v>6834</v>
      </c>
      <c r="C42" s="13">
        <f t="shared" si="1"/>
        <v>6834</v>
      </c>
    </row>
    <row r="43" spans="1:3" s="17" customFormat="1" ht="24.75" customHeight="1" x14ac:dyDescent="0.25">
      <c r="A43" s="14" t="s">
        <v>79</v>
      </c>
      <c r="B43" s="15">
        <v>77025</v>
      </c>
      <c r="C43" s="16">
        <f t="shared" si="1"/>
        <v>77025</v>
      </c>
    </row>
    <row r="44" spans="1:3" ht="12" customHeight="1" x14ac:dyDescent="0.25">
      <c r="A44" s="7" t="s">
        <v>80</v>
      </c>
      <c r="B44" s="4">
        <v>10357</v>
      </c>
      <c r="C44" s="13">
        <f t="shared" si="1"/>
        <v>10357</v>
      </c>
    </row>
    <row r="45" spans="1:3" ht="12" customHeight="1" x14ac:dyDescent="0.25">
      <c r="A45" s="7" t="s">
        <v>81</v>
      </c>
      <c r="B45" s="4">
        <v>6107</v>
      </c>
      <c r="C45" s="13">
        <f t="shared" si="1"/>
        <v>6107</v>
      </c>
    </row>
    <row r="46" spans="1:3" ht="12" customHeight="1" x14ac:dyDescent="0.25">
      <c r="A46" s="7" t="s">
        <v>82</v>
      </c>
      <c r="B46" s="4">
        <v>9776</v>
      </c>
      <c r="C46" s="13">
        <f t="shared" si="1"/>
        <v>9776</v>
      </c>
    </row>
    <row r="47" spans="1:3" ht="12" customHeight="1" x14ac:dyDescent="0.25">
      <c r="A47" s="7" t="s">
        <v>83</v>
      </c>
      <c r="B47" s="4">
        <v>3662</v>
      </c>
      <c r="C47" s="13">
        <f t="shared" si="1"/>
        <v>3662</v>
      </c>
    </row>
    <row r="48" spans="1:3" ht="12" customHeight="1" x14ac:dyDescent="0.25">
      <c r="A48" s="7" t="s">
        <v>84</v>
      </c>
      <c r="B48" s="4">
        <v>8560</v>
      </c>
      <c r="C48" s="13">
        <f t="shared" si="1"/>
        <v>8560</v>
      </c>
    </row>
    <row r="49" spans="1:3" ht="12" customHeight="1" x14ac:dyDescent="0.25">
      <c r="A49" s="7" t="s">
        <v>85</v>
      </c>
      <c r="B49" s="4">
        <v>69912</v>
      </c>
      <c r="C49" s="13">
        <f t="shared" si="1"/>
        <v>69912</v>
      </c>
    </row>
    <row r="50" spans="1:3" ht="12" customHeight="1" x14ac:dyDescent="0.25">
      <c r="A50" s="7" t="s">
        <v>86</v>
      </c>
      <c r="B50" s="4">
        <v>3975</v>
      </c>
      <c r="C50" s="13">
        <f t="shared" si="1"/>
        <v>3975</v>
      </c>
    </row>
    <row r="51" spans="1:3" ht="12" customHeight="1" x14ac:dyDescent="0.25">
      <c r="A51" s="7" t="s">
        <v>87</v>
      </c>
      <c r="B51" s="4">
        <v>417</v>
      </c>
      <c r="C51" s="13">
        <f t="shared" si="1"/>
        <v>417</v>
      </c>
    </row>
    <row r="52" spans="1:3" ht="12" customHeight="1" x14ac:dyDescent="0.25">
      <c r="A52" s="7" t="s">
        <v>88</v>
      </c>
      <c r="B52" s="4">
        <v>333</v>
      </c>
      <c r="C52" s="13">
        <f t="shared" si="1"/>
        <v>333</v>
      </c>
    </row>
    <row r="53" spans="1:3" ht="12" customHeight="1" x14ac:dyDescent="0.25">
      <c r="A53" s="7" t="s">
        <v>89</v>
      </c>
      <c r="B53" s="4">
        <v>14</v>
      </c>
      <c r="C53" s="13">
        <f t="shared" si="1"/>
        <v>14</v>
      </c>
    </row>
    <row r="54" spans="1:3" ht="12" customHeight="1" x14ac:dyDescent="0.25">
      <c r="A54" s="7" t="s">
        <v>90</v>
      </c>
      <c r="B54" s="4">
        <v>10</v>
      </c>
      <c r="C54" s="13">
        <f t="shared" si="1"/>
        <v>10</v>
      </c>
    </row>
    <row r="55" spans="1:3" ht="12" customHeight="1" x14ac:dyDescent="0.25">
      <c r="A55" s="7" t="s">
        <v>91</v>
      </c>
      <c r="B55" s="4">
        <v>12</v>
      </c>
      <c r="C55" s="13">
        <f t="shared" si="1"/>
        <v>12</v>
      </c>
    </row>
    <row r="56" spans="1:3" ht="12" customHeight="1" x14ac:dyDescent="0.25">
      <c r="A56" s="7" t="s">
        <v>92</v>
      </c>
      <c r="B56" s="4">
        <v>63</v>
      </c>
      <c r="C56" s="13">
        <f t="shared" si="1"/>
        <v>63</v>
      </c>
    </row>
    <row r="57" spans="1:3" ht="12" customHeight="1" x14ac:dyDescent="0.25">
      <c r="A57" s="7" t="s">
        <v>93</v>
      </c>
      <c r="B57" s="4">
        <v>17</v>
      </c>
      <c r="C57" s="13">
        <f t="shared" si="1"/>
        <v>17</v>
      </c>
    </row>
    <row r="58" spans="1:3" ht="12" customHeight="1" x14ac:dyDescent="0.25">
      <c r="A58" s="7" t="s">
        <v>94</v>
      </c>
      <c r="B58" s="4">
        <v>8</v>
      </c>
      <c r="C58" s="13">
        <f t="shared" si="1"/>
        <v>8</v>
      </c>
    </row>
    <row r="59" spans="1:3" ht="12" customHeight="1" x14ac:dyDescent="0.25">
      <c r="A59" s="7" t="s">
        <v>95</v>
      </c>
      <c r="B59" s="4">
        <v>25</v>
      </c>
      <c r="C59" s="13">
        <f t="shared" si="1"/>
        <v>25</v>
      </c>
    </row>
    <row r="60" spans="1:3" ht="12" customHeight="1" x14ac:dyDescent="0.25">
      <c r="A60" s="7" t="s">
        <v>96</v>
      </c>
      <c r="B60" s="4">
        <v>635</v>
      </c>
      <c r="C60" s="13">
        <f t="shared" si="1"/>
        <v>635</v>
      </c>
    </row>
    <row r="61" spans="1:3" ht="12" customHeight="1" x14ac:dyDescent="0.25">
      <c r="A61" s="7" t="s">
        <v>97</v>
      </c>
      <c r="B61" s="4">
        <v>327</v>
      </c>
      <c r="C61" s="13">
        <f t="shared" si="1"/>
        <v>327</v>
      </c>
    </row>
    <row r="62" spans="1:3" ht="12" customHeight="1" x14ac:dyDescent="0.25">
      <c r="A62" s="7" t="s">
        <v>98</v>
      </c>
      <c r="B62" s="4">
        <v>341</v>
      </c>
      <c r="C62" s="13">
        <f t="shared" si="1"/>
        <v>341</v>
      </c>
    </row>
    <row r="63" spans="1:3" ht="12" customHeight="1" x14ac:dyDescent="0.25">
      <c r="A63" s="7" t="s">
        <v>99</v>
      </c>
      <c r="B63" s="4">
        <v>104</v>
      </c>
      <c r="C63" s="13">
        <f t="shared" si="1"/>
        <v>104</v>
      </c>
    </row>
    <row r="64" spans="1:3" ht="12" customHeight="1" x14ac:dyDescent="0.25">
      <c r="A64" s="7" t="s">
        <v>100</v>
      </c>
      <c r="B64" s="4">
        <v>35</v>
      </c>
      <c r="C64" s="13">
        <f t="shared" si="1"/>
        <v>35</v>
      </c>
    </row>
    <row r="65" spans="1:3" ht="12" customHeight="1" x14ac:dyDescent="0.25">
      <c r="A65" s="7" t="s">
        <v>101</v>
      </c>
      <c r="B65" s="4">
        <v>177</v>
      </c>
      <c r="C65" s="13">
        <f t="shared" si="1"/>
        <v>177</v>
      </c>
    </row>
    <row r="66" spans="1:3" ht="12" customHeight="1" x14ac:dyDescent="0.25">
      <c r="A66" s="7" t="s">
        <v>102</v>
      </c>
      <c r="B66" s="4">
        <v>207</v>
      </c>
      <c r="C66" s="13">
        <f t="shared" si="1"/>
        <v>207</v>
      </c>
    </row>
    <row r="67" spans="1:3" ht="12" customHeight="1" x14ac:dyDescent="0.25">
      <c r="A67" s="7" t="s">
        <v>103</v>
      </c>
      <c r="B67" s="4">
        <v>31</v>
      </c>
      <c r="C67" s="13">
        <f t="shared" si="1"/>
        <v>31</v>
      </c>
    </row>
    <row r="68" spans="1:3" ht="12" customHeight="1" x14ac:dyDescent="0.25">
      <c r="A68" s="7" t="s">
        <v>104</v>
      </c>
      <c r="B68" s="4">
        <v>321</v>
      </c>
      <c r="C68" s="13">
        <f t="shared" si="1"/>
        <v>321</v>
      </c>
    </row>
    <row r="69" spans="1:3" s="17" customFormat="1" ht="24.75" customHeight="1" x14ac:dyDescent="0.25">
      <c r="A69" s="14" t="s">
        <v>105</v>
      </c>
      <c r="B69" s="15">
        <v>115426</v>
      </c>
      <c r="C69" s="16">
        <f t="shared" si="1"/>
        <v>115426</v>
      </c>
    </row>
    <row r="70" spans="1:3" ht="12" customHeight="1" x14ac:dyDescent="0.25">
      <c r="A70" s="7" t="s">
        <v>106</v>
      </c>
      <c r="B70" s="13">
        <v>6719</v>
      </c>
      <c r="C70" s="13">
        <f t="shared" si="1"/>
        <v>6719</v>
      </c>
    </row>
    <row r="71" spans="1:3" ht="12" customHeight="1" x14ac:dyDescent="0.25">
      <c r="A71" s="7" t="s">
        <v>107</v>
      </c>
      <c r="B71" s="13">
        <v>4389</v>
      </c>
      <c r="C71" s="13">
        <f t="shared" si="1"/>
        <v>4389</v>
      </c>
    </row>
    <row r="72" spans="1:3" ht="12" customHeight="1" x14ac:dyDescent="0.25">
      <c r="A72" s="7" t="s">
        <v>108</v>
      </c>
      <c r="B72" s="13">
        <v>9480</v>
      </c>
      <c r="C72" s="13">
        <f t="shared" si="1"/>
        <v>9480</v>
      </c>
    </row>
    <row r="73" spans="1:3" ht="12" customHeight="1" x14ac:dyDescent="0.25">
      <c r="A73" s="7" t="s">
        <v>109</v>
      </c>
      <c r="B73" s="13">
        <v>1088</v>
      </c>
      <c r="C73" s="13">
        <f t="shared" si="1"/>
        <v>1088</v>
      </c>
    </row>
    <row r="74" spans="1:3" ht="12" customHeight="1" x14ac:dyDescent="0.25">
      <c r="A74" s="7" t="s">
        <v>110</v>
      </c>
      <c r="B74" s="13">
        <v>2713</v>
      </c>
      <c r="C74" s="13">
        <f t="shared" si="1"/>
        <v>2713</v>
      </c>
    </row>
    <row r="75" spans="1:3" ht="12" customHeight="1" x14ac:dyDescent="0.25">
      <c r="A75" s="7" t="s">
        <v>111</v>
      </c>
      <c r="B75" s="13">
        <v>725</v>
      </c>
      <c r="C75" s="13">
        <f t="shared" si="1"/>
        <v>725</v>
      </c>
    </row>
    <row r="76" spans="1:3" ht="12" customHeight="1" x14ac:dyDescent="0.25">
      <c r="A76" s="7" t="s">
        <v>112</v>
      </c>
      <c r="B76" s="13">
        <v>1100</v>
      </c>
      <c r="C76" s="13">
        <f t="shared" si="1"/>
        <v>1100</v>
      </c>
    </row>
    <row r="77" spans="1:3" ht="12" customHeight="1" x14ac:dyDescent="0.25">
      <c r="A77" s="7" t="s">
        <v>113</v>
      </c>
      <c r="B77" s="13">
        <v>620</v>
      </c>
      <c r="C77" s="13">
        <f t="shared" si="1"/>
        <v>620</v>
      </c>
    </row>
    <row r="78" spans="1:3" ht="12" customHeight="1" x14ac:dyDescent="0.25">
      <c r="A78" s="7" t="s">
        <v>114</v>
      </c>
      <c r="B78" s="13">
        <v>15</v>
      </c>
      <c r="C78" s="13">
        <f t="shared" si="1"/>
        <v>15</v>
      </c>
    </row>
    <row r="79" spans="1:3" ht="12" customHeight="1" x14ac:dyDescent="0.25">
      <c r="A79" s="7" t="s">
        <v>115</v>
      </c>
      <c r="B79" s="13">
        <v>19</v>
      </c>
      <c r="C79" s="13">
        <f t="shared" si="1"/>
        <v>19</v>
      </c>
    </row>
    <row r="80" spans="1:3" ht="12" customHeight="1" x14ac:dyDescent="0.25">
      <c r="A80" s="7" t="s">
        <v>116</v>
      </c>
      <c r="B80" s="13">
        <v>10</v>
      </c>
      <c r="C80" s="13">
        <f t="shared" si="1"/>
        <v>10</v>
      </c>
    </row>
    <row r="81" spans="1:3" ht="12" customHeight="1" x14ac:dyDescent="0.25">
      <c r="A81" s="7" t="s">
        <v>117</v>
      </c>
      <c r="B81" s="13">
        <v>18</v>
      </c>
      <c r="C81" s="13">
        <f t="shared" si="1"/>
        <v>18</v>
      </c>
    </row>
    <row r="82" spans="1:3" ht="12" customHeight="1" x14ac:dyDescent="0.25">
      <c r="A82" s="7" t="s">
        <v>118</v>
      </c>
      <c r="B82" s="13">
        <v>21</v>
      </c>
      <c r="C82" s="13">
        <f t="shared" si="1"/>
        <v>21</v>
      </c>
    </row>
    <row r="83" spans="1:3" ht="12" customHeight="1" x14ac:dyDescent="0.25">
      <c r="A83" s="7" t="s">
        <v>119</v>
      </c>
      <c r="B83" s="13">
        <v>10</v>
      </c>
      <c r="C83" s="13">
        <f t="shared" si="1"/>
        <v>10</v>
      </c>
    </row>
    <row r="84" spans="1:3" ht="12" customHeight="1" x14ac:dyDescent="0.25">
      <c r="A84" s="7" t="s">
        <v>120</v>
      </c>
      <c r="B84" s="13">
        <v>51</v>
      </c>
      <c r="C84" s="13">
        <f t="shared" si="1"/>
        <v>51</v>
      </c>
    </row>
    <row r="85" spans="1:3" ht="12" customHeight="1" x14ac:dyDescent="0.25">
      <c r="A85" s="7" t="s">
        <v>121</v>
      </c>
      <c r="B85" s="13">
        <v>57</v>
      </c>
      <c r="C85" s="13">
        <f t="shared" si="1"/>
        <v>57</v>
      </c>
    </row>
    <row r="86" spans="1:3" ht="12" customHeight="1" x14ac:dyDescent="0.25">
      <c r="A86" s="7" t="s">
        <v>122</v>
      </c>
      <c r="B86" s="13">
        <v>25</v>
      </c>
      <c r="C86" s="13">
        <f t="shared" si="1"/>
        <v>25</v>
      </c>
    </row>
    <row r="87" spans="1:3" ht="12" customHeight="1" x14ac:dyDescent="0.25">
      <c r="A87" s="7" t="s">
        <v>123</v>
      </c>
      <c r="B87" s="13">
        <v>14</v>
      </c>
      <c r="C87" s="13">
        <f t="shared" si="1"/>
        <v>14</v>
      </c>
    </row>
    <row r="88" spans="1:3" s="17" customFormat="1" ht="24.75" customHeight="1" x14ac:dyDescent="0.25">
      <c r="A88" s="14" t="s">
        <v>124</v>
      </c>
      <c r="B88" s="15">
        <v>27074</v>
      </c>
      <c r="C88" s="16">
        <f t="shared" si="1"/>
        <v>27074</v>
      </c>
    </row>
    <row r="89" spans="1:3" ht="12" customHeight="1" x14ac:dyDescent="0.25">
      <c r="A89" s="8" t="s">
        <v>125</v>
      </c>
      <c r="B89" s="13">
        <v>1148</v>
      </c>
      <c r="C89" s="13">
        <f t="shared" si="1"/>
        <v>1148</v>
      </c>
    </row>
    <row r="90" spans="1:3" ht="12" customHeight="1" x14ac:dyDescent="0.25">
      <c r="A90" s="8" t="s">
        <v>126</v>
      </c>
      <c r="B90" s="13">
        <v>339</v>
      </c>
      <c r="C90" s="13">
        <f t="shared" si="1"/>
        <v>339</v>
      </c>
    </row>
    <row r="91" spans="1:3" ht="12" customHeight="1" x14ac:dyDescent="0.25">
      <c r="A91" s="8" t="s">
        <v>127</v>
      </c>
      <c r="B91" s="13">
        <v>81602</v>
      </c>
      <c r="C91" s="13">
        <f t="shared" si="1"/>
        <v>81602</v>
      </c>
    </row>
    <row r="92" spans="1:3" ht="12" customHeight="1" x14ac:dyDescent="0.25">
      <c r="A92" s="8" t="s">
        <v>128</v>
      </c>
      <c r="B92" s="13">
        <v>388</v>
      </c>
      <c r="C92" s="13">
        <f t="shared" si="1"/>
        <v>388</v>
      </c>
    </row>
    <row r="93" spans="1:3" ht="12" customHeight="1" x14ac:dyDescent="0.25">
      <c r="A93" s="8" t="s">
        <v>129</v>
      </c>
      <c r="B93" s="13">
        <v>1997</v>
      </c>
      <c r="C93" s="13">
        <f t="shared" si="1"/>
        <v>1997</v>
      </c>
    </row>
    <row r="94" spans="1:3" ht="12" customHeight="1" x14ac:dyDescent="0.25">
      <c r="A94" s="8" t="s">
        <v>130</v>
      </c>
      <c r="B94" s="13">
        <v>2328</v>
      </c>
      <c r="C94" s="13">
        <f t="shared" si="1"/>
        <v>2328</v>
      </c>
    </row>
    <row r="95" spans="1:3" ht="12" customHeight="1" x14ac:dyDescent="0.25">
      <c r="A95" s="8" t="s">
        <v>131</v>
      </c>
      <c r="B95" s="13">
        <v>4047</v>
      </c>
      <c r="C95" s="13">
        <f t="shared" si="1"/>
        <v>4047</v>
      </c>
    </row>
    <row r="96" spans="1:3" ht="12" customHeight="1" x14ac:dyDescent="0.25">
      <c r="A96" s="8" t="s">
        <v>132</v>
      </c>
      <c r="B96" s="13">
        <v>6222</v>
      </c>
      <c r="C96" s="13">
        <f t="shared" si="1"/>
        <v>6222</v>
      </c>
    </row>
    <row r="97" spans="1:3" ht="12" customHeight="1" x14ac:dyDescent="0.25">
      <c r="A97" s="8" t="s">
        <v>133</v>
      </c>
      <c r="B97" s="13">
        <v>12058</v>
      </c>
      <c r="C97" s="13">
        <f t="shared" si="1"/>
        <v>12058</v>
      </c>
    </row>
    <row r="98" spans="1:3" ht="12" customHeight="1" x14ac:dyDescent="0.25">
      <c r="A98" s="8" t="s">
        <v>134</v>
      </c>
      <c r="B98" s="13">
        <v>247</v>
      </c>
      <c r="C98" s="13">
        <f t="shared" si="1"/>
        <v>247</v>
      </c>
    </row>
    <row r="99" spans="1:3" ht="12" customHeight="1" x14ac:dyDescent="0.25">
      <c r="A99" s="8" t="s">
        <v>135</v>
      </c>
      <c r="B99" s="13">
        <v>33</v>
      </c>
      <c r="C99" s="13">
        <f t="shared" si="1"/>
        <v>33</v>
      </c>
    </row>
    <row r="100" spans="1:3" s="17" customFormat="1" ht="24.75" customHeight="1" x14ac:dyDescent="0.25">
      <c r="A100" s="14" t="s">
        <v>136</v>
      </c>
      <c r="B100" s="15">
        <v>110409</v>
      </c>
      <c r="C100" s="16">
        <f t="shared" si="1"/>
        <v>110409</v>
      </c>
    </row>
    <row r="101" spans="1:3" s="23" customFormat="1" ht="16.5" customHeight="1" thickBot="1" x14ac:dyDescent="0.3">
      <c r="A101" s="21" t="s">
        <v>137</v>
      </c>
      <c r="B101" s="22">
        <v>568777</v>
      </c>
      <c r="C101" s="22">
        <f t="shared" si="1"/>
        <v>568777</v>
      </c>
    </row>
    <row r="102" spans="1:3" ht="12.75" customHeight="1" thickTop="1" x14ac:dyDescent="0.25">
      <c r="A102" s="9"/>
    </row>
    <row r="103" spans="1:3" x14ac:dyDescent="0.25">
      <c r="A103" s="9"/>
    </row>
    <row r="104" spans="1:3" s="25" customFormat="1" ht="13" x14ac:dyDescent="0.3">
      <c r="A104" s="24" t="s">
        <v>1</v>
      </c>
    </row>
    <row r="105" spans="1:3" x14ac:dyDescent="0.25">
      <c r="B105" s="19"/>
    </row>
    <row r="112" spans="1:3" ht="12.75" customHeight="1" x14ac:dyDescent="0.25"/>
  </sheetData>
  <phoneticPr fontId="0" type="noConversion"/>
  <pageMargins left="0.5" right="0.5" top="0.5" bottom="0.5" header="0.5" footer="0.3"/>
  <pageSetup fitToHeight="0" orientation="portrait" r:id="rId1"/>
  <headerFooter alignWithMargins="0">
    <oddHeader>&amp;L&amp;C&amp;R</oddHeader>
    <oddFooter>&amp;L&amp;6Source: National Data Bank, USDA/Food and Nutrition Service&amp;C&amp;6Page &amp;P of &amp;N&amp;R&amp;6Printed on: 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104"/>
  <sheetViews>
    <sheetView workbookViewId="0"/>
  </sheetViews>
  <sheetFormatPr defaultColWidth="9.08984375" defaultRowHeight="11.5" x14ac:dyDescent="0.25"/>
  <cols>
    <col min="1" max="1" width="34.6328125" style="41" customWidth="1"/>
    <col min="2" max="2" width="11.6328125" style="41" customWidth="1"/>
    <col min="3" max="3" width="13.6328125" style="41" customWidth="1"/>
    <col min="4" max="16384" width="9.08984375" style="41"/>
  </cols>
  <sheetData>
    <row r="1" spans="1:3" ht="12" customHeight="1" x14ac:dyDescent="0.3">
      <c r="A1" s="39" t="s">
        <v>32</v>
      </c>
      <c r="B1" s="40"/>
    </row>
    <row r="2" spans="1:3" ht="12" customHeight="1" x14ac:dyDescent="0.3">
      <c r="A2" s="39" t="str">
        <f>'Pregnant Women Participating'!A2</f>
        <v>FISCAL YEAR 2025</v>
      </c>
      <c r="B2" s="40"/>
    </row>
    <row r="3" spans="1:3" ht="12" customHeight="1" x14ac:dyDescent="0.25">
      <c r="A3" s="42" t="str">
        <f>'Pregnant Women Participating'!A3</f>
        <v>Data as of January 10, 2025</v>
      </c>
      <c r="B3" s="40"/>
    </row>
    <row r="4" spans="1:3" ht="12" customHeight="1" x14ac:dyDescent="0.25">
      <c r="A4" s="40"/>
      <c r="B4" s="40"/>
    </row>
    <row r="5" spans="1:3" ht="24" customHeight="1" x14ac:dyDescent="0.25">
      <c r="A5" s="43" t="s">
        <v>0</v>
      </c>
      <c r="B5" s="44">
        <f>DATE(RIGHT(A2,4)-1,10,1)</f>
        <v>45566</v>
      </c>
      <c r="C5" s="45" t="s">
        <v>12</v>
      </c>
    </row>
    <row r="6" spans="1:3" ht="12" customHeight="1" x14ac:dyDescent="0.25">
      <c r="A6" s="46" t="str">
        <f>'Pregnant Women Participating'!A6</f>
        <v>Connecticut</v>
      </c>
      <c r="B6" s="47">
        <v>1537</v>
      </c>
      <c r="C6" s="47">
        <f t="shared" ref="C6:C101" si="0">IF(SUM(B6,B6)&gt;0,AVERAGE(B6,B6),"0")</f>
        <v>1537</v>
      </c>
    </row>
    <row r="7" spans="1:3" ht="12" customHeight="1" x14ac:dyDescent="0.25">
      <c r="A7" s="46" t="str">
        <f>'Pregnant Women Participating'!A7</f>
        <v>Maine</v>
      </c>
      <c r="B7" s="47">
        <v>944</v>
      </c>
      <c r="C7" s="47">
        <f t="shared" si="0"/>
        <v>944</v>
      </c>
    </row>
    <row r="8" spans="1:3" ht="12" customHeight="1" x14ac:dyDescent="0.25">
      <c r="A8" s="46" t="str">
        <f>'Pregnant Women Participating'!A8</f>
        <v>Massachusetts</v>
      </c>
      <c r="B8" s="47">
        <v>4103</v>
      </c>
      <c r="C8" s="47">
        <f t="shared" si="0"/>
        <v>4103</v>
      </c>
    </row>
    <row r="9" spans="1:3" ht="12" customHeight="1" x14ac:dyDescent="0.25">
      <c r="A9" s="46" t="str">
        <f>'Pregnant Women Participating'!A9</f>
        <v>New Hampshire</v>
      </c>
      <c r="B9" s="47">
        <v>616</v>
      </c>
      <c r="C9" s="47">
        <f t="shared" si="0"/>
        <v>616</v>
      </c>
    </row>
    <row r="10" spans="1:3" ht="12" customHeight="1" x14ac:dyDescent="0.25">
      <c r="A10" s="46" t="str">
        <f>'Pregnant Women Participating'!A10</f>
        <v>New York</v>
      </c>
      <c r="B10" s="47">
        <v>14166</v>
      </c>
      <c r="C10" s="47">
        <f t="shared" si="0"/>
        <v>14166</v>
      </c>
    </row>
    <row r="11" spans="1:3" ht="12" customHeight="1" x14ac:dyDescent="0.25">
      <c r="A11" s="46" t="str">
        <f>'Pregnant Women Participating'!A11</f>
        <v>Rhode Island</v>
      </c>
      <c r="B11" s="47">
        <v>472</v>
      </c>
      <c r="C11" s="47">
        <f t="shared" si="0"/>
        <v>472</v>
      </c>
    </row>
    <row r="12" spans="1:3" ht="12" customHeight="1" x14ac:dyDescent="0.25">
      <c r="A12" s="46" t="str">
        <f>'Pregnant Women Participating'!A12</f>
        <v>Vermont</v>
      </c>
      <c r="B12" s="47">
        <v>739</v>
      </c>
      <c r="C12" s="47">
        <f t="shared" si="0"/>
        <v>739</v>
      </c>
    </row>
    <row r="13" spans="1:3" ht="12" customHeight="1" x14ac:dyDescent="0.25">
      <c r="A13" s="46" t="str">
        <f>'Pregnant Women Participating'!A13</f>
        <v>Virgin Islands</v>
      </c>
      <c r="B13" s="47">
        <v>57</v>
      </c>
      <c r="C13" s="47">
        <f t="shared" si="0"/>
        <v>57</v>
      </c>
    </row>
    <row r="14" spans="1:3" ht="12" customHeight="1" x14ac:dyDescent="0.25">
      <c r="A14" s="46" t="str">
        <f>'Pregnant Women Participating'!A14</f>
        <v>Pleasant Point, ME</v>
      </c>
      <c r="B14" s="47">
        <v>3</v>
      </c>
      <c r="C14" s="47">
        <f t="shared" si="0"/>
        <v>3</v>
      </c>
    </row>
    <row r="15" spans="1:3" s="50" customFormat="1" ht="24.75" customHeight="1" x14ac:dyDescent="0.25">
      <c r="A15" s="48" t="str">
        <f>'Pregnant Women Participating'!A15</f>
        <v>Northeast Region</v>
      </c>
      <c r="B15" s="49">
        <v>22637</v>
      </c>
      <c r="C15" s="49">
        <f t="shared" si="0"/>
        <v>22637</v>
      </c>
    </row>
    <row r="16" spans="1:3" ht="12" customHeight="1" x14ac:dyDescent="0.25">
      <c r="A16" s="46" t="str">
        <f>'Pregnant Women Participating'!A16</f>
        <v>Delaware</v>
      </c>
      <c r="B16" s="51">
        <v>560</v>
      </c>
      <c r="C16" s="47">
        <f t="shared" si="0"/>
        <v>560</v>
      </c>
    </row>
    <row r="17" spans="1:3" ht="12" customHeight="1" x14ac:dyDescent="0.25">
      <c r="A17" s="46" t="str">
        <f>'Pregnant Women Participating'!A17</f>
        <v>District of Columbia</v>
      </c>
      <c r="B17" s="51">
        <v>303</v>
      </c>
      <c r="C17" s="47">
        <f t="shared" si="0"/>
        <v>303</v>
      </c>
    </row>
    <row r="18" spans="1:3" ht="12" customHeight="1" x14ac:dyDescent="0.25">
      <c r="A18" s="46" t="str">
        <f>'Pregnant Women Participating'!A18</f>
        <v>Maryland</v>
      </c>
      <c r="B18" s="51">
        <v>4046</v>
      </c>
      <c r="C18" s="47">
        <f t="shared" si="0"/>
        <v>4046</v>
      </c>
    </row>
    <row r="19" spans="1:3" ht="12" customHeight="1" x14ac:dyDescent="0.25">
      <c r="A19" s="46" t="str">
        <f>'Pregnant Women Participating'!A19</f>
        <v>New Jersey</v>
      </c>
      <c r="B19" s="51">
        <v>6296</v>
      </c>
      <c r="C19" s="47">
        <f t="shared" si="0"/>
        <v>6296</v>
      </c>
    </row>
    <row r="20" spans="1:3" ht="12" customHeight="1" x14ac:dyDescent="0.25">
      <c r="A20" s="46" t="str">
        <f>'Pregnant Women Participating'!A20</f>
        <v>Pennsylvania</v>
      </c>
      <c r="B20" s="51">
        <v>5892</v>
      </c>
      <c r="C20" s="47">
        <f t="shared" si="0"/>
        <v>5892</v>
      </c>
    </row>
    <row r="21" spans="1:3" ht="12" customHeight="1" x14ac:dyDescent="0.25">
      <c r="A21" s="46" t="str">
        <f>'Pregnant Women Participating'!A21</f>
        <v>Puerto Rico</v>
      </c>
      <c r="B21" s="51">
        <v>2848</v>
      </c>
      <c r="C21" s="47">
        <f t="shared" si="0"/>
        <v>2848</v>
      </c>
    </row>
    <row r="22" spans="1:3" ht="12" customHeight="1" x14ac:dyDescent="0.25">
      <c r="A22" s="46" t="str">
        <f>'Pregnant Women Participating'!A22</f>
        <v>Virginia</v>
      </c>
      <c r="B22" s="51">
        <v>3487</v>
      </c>
      <c r="C22" s="47">
        <f t="shared" si="0"/>
        <v>3487</v>
      </c>
    </row>
    <row r="23" spans="1:3" ht="12" customHeight="1" x14ac:dyDescent="0.25">
      <c r="A23" s="46" t="str">
        <f>'Pregnant Women Participating'!A23</f>
        <v>West Virginia</v>
      </c>
      <c r="B23" s="51">
        <v>1207</v>
      </c>
      <c r="C23" s="47">
        <f t="shared" si="0"/>
        <v>1207</v>
      </c>
    </row>
    <row r="24" spans="1:3" s="50" customFormat="1" ht="24.75" customHeight="1" x14ac:dyDescent="0.25">
      <c r="A24" s="48" t="str">
        <f>'Pregnant Women Participating'!A24</f>
        <v>Mid-Atlantic Region</v>
      </c>
      <c r="B24" s="52">
        <v>24639</v>
      </c>
      <c r="C24" s="49">
        <f t="shared" si="0"/>
        <v>24639</v>
      </c>
    </row>
    <row r="25" spans="1:3" ht="12" customHeight="1" x14ac:dyDescent="0.25">
      <c r="A25" s="46" t="str">
        <f>'Pregnant Women Participating'!A25</f>
        <v>Alabama</v>
      </c>
      <c r="B25" s="51">
        <v>2388</v>
      </c>
      <c r="C25" s="47">
        <f t="shared" si="0"/>
        <v>2388</v>
      </c>
    </row>
    <row r="26" spans="1:3" ht="12" customHeight="1" x14ac:dyDescent="0.25">
      <c r="A26" s="46" t="str">
        <f>'Pregnant Women Participating'!A26</f>
        <v>Florida</v>
      </c>
      <c r="B26" s="51">
        <v>14461</v>
      </c>
      <c r="C26" s="47">
        <f t="shared" si="0"/>
        <v>14461</v>
      </c>
    </row>
    <row r="27" spans="1:3" ht="12" customHeight="1" x14ac:dyDescent="0.25">
      <c r="A27" s="46" t="str">
        <f>'Pregnant Women Participating'!A27</f>
        <v>Georgia</v>
      </c>
      <c r="B27" s="51">
        <v>6206</v>
      </c>
      <c r="C27" s="47">
        <f t="shared" si="0"/>
        <v>6206</v>
      </c>
    </row>
    <row r="28" spans="1:3" ht="12" customHeight="1" x14ac:dyDescent="0.25">
      <c r="A28" s="46" t="str">
        <f>'Pregnant Women Participating'!A28</f>
        <v>Kentucky</v>
      </c>
      <c r="B28" s="51">
        <v>2944</v>
      </c>
      <c r="C28" s="47">
        <f t="shared" si="0"/>
        <v>2944</v>
      </c>
    </row>
    <row r="29" spans="1:3" ht="12" customHeight="1" x14ac:dyDescent="0.25">
      <c r="A29" s="46" t="str">
        <f>'Pregnant Women Participating'!A29</f>
        <v>Mississippi</v>
      </c>
      <c r="B29" s="51">
        <v>1167</v>
      </c>
      <c r="C29" s="47">
        <f t="shared" si="0"/>
        <v>1167</v>
      </c>
    </row>
    <row r="30" spans="1:3" ht="12" customHeight="1" x14ac:dyDescent="0.25">
      <c r="A30" s="46" t="str">
        <f>'Pregnant Women Participating'!A30</f>
        <v>North Carolina</v>
      </c>
      <c r="B30" s="51">
        <v>9539</v>
      </c>
      <c r="C30" s="47">
        <f t="shared" si="0"/>
        <v>9539</v>
      </c>
    </row>
    <row r="31" spans="1:3" ht="12" customHeight="1" x14ac:dyDescent="0.25">
      <c r="A31" s="46" t="str">
        <f>'Pregnant Women Participating'!A31</f>
        <v>South Carolina</v>
      </c>
      <c r="B31" s="51">
        <v>2744</v>
      </c>
      <c r="C31" s="47">
        <f t="shared" si="0"/>
        <v>2744</v>
      </c>
    </row>
    <row r="32" spans="1:3" ht="12" customHeight="1" x14ac:dyDescent="0.25">
      <c r="A32" s="46" t="str">
        <f>'Pregnant Women Participating'!A32</f>
        <v>Tennessee</v>
      </c>
      <c r="B32" s="51">
        <v>5185</v>
      </c>
      <c r="C32" s="47">
        <f t="shared" si="0"/>
        <v>5185</v>
      </c>
    </row>
    <row r="33" spans="1:3" ht="12" customHeight="1" x14ac:dyDescent="0.25">
      <c r="A33" s="46" t="str">
        <f>'Pregnant Women Participating'!A33</f>
        <v>Choctaw Indians, MS</v>
      </c>
      <c r="B33" s="51">
        <v>5</v>
      </c>
      <c r="C33" s="47">
        <f t="shared" si="0"/>
        <v>5</v>
      </c>
    </row>
    <row r="34" spans="1:3" ht="12" customHeight="1" x14ac:dyDescent="0.25">
      <c r="A34" s="46" t="str">
        <f>'Pregnant Women Participating'!A34</f>
        <v>Eastern Cherokee, NC</v>
      </c>
      <c r="B34" s="51">
        <v>19</v>
      </c>
      <c r="C34" s="47">
        <f t="shared" si="0"/>
        <v>19</v>
      </c>
    </row>
    <row r="35" spans="1:3" s="50" customFormat="1" ht="24.75" customHeight="1" x14ac:dyDescent="0.25">
      <c r="A35" s="48" t="str">
        <f>'Pregnant Women Participating'!A35</f>
        <v>Southeast Region</v>
      </c>
      <c r="B35" s="52">
        <v>44658</v>
      </c>
      <c r="C35" s="49">
        <f t="shared" si="0"/>
        <v>44658</v>
      </c>
    </row>
    <row r="36" spans="1:3" ht="12" customHeight="1" x14ac:dyDescent="0.25">
      <c r="A36" s="46" t="str">
        <f>'Pregnant Women Participating'!A36</f>
        <v>Illinois</v>
      </c>
      <c r="B36" s="51">
        <v>4583</v>
      </c>
      <c r="C36" s="47">
        <f t="shared" si="0"/>
        <v>4583</v>
      </c>
    </row>
    <row r="37" spans="1:3" ht="12" customHeight="1" x14ac:dyDescent="0.25">
      <c r="A37" s="46" t="str">
        <f>'Pregnant Women Participating'!A37</f>
        <v>Indiana</v>
      </c>
      <c r="B37" s="51">
        <v>6425</v>
      </c>
      <c r="C37" s="47">
        <f t="shared" si="0"/>
        <v>6425</v>
      </c>
    </row>
    <row r="38" spans="1:3" ht="12" customHeight="1" x14ac:dyDescent="0.25">
      <c r="A38" s="46" t="str">
        <f>'Pregnant Women Participating'!A38</f>
        <v>Iowa</v>
      </c>
      <c r="B38" s="51">
        <v>2569</v>
      </c>
      <c r="C38" s="47">
        <f t="shared" si="0"/>
        <v>2569</v>
      </c>
    </row>
    <row r="39" spans="1:3" ht="12" customHeight="1" x14ac:dyDescent="0.25">
      <c r="A39" s="46" t="str">
        <f>'Pregnant Women Participating'!A39</f>
        <v>Michigan</v>
      </c>
      <c r="B39" s="51">
        <v>6915</v>
      </c>
      <c r="C39" s="47">
        <f t="shared" si="0"/>
        <v>6915</v>
      </c>
    </row>
    <row r="40" spans="1:3" ht="12" customHeight="1" x14ac:dyDescent="0.25">
      <c r="A40" s="46" t="str">
        <f>'Pregnant Women Participating'!A40</f>
        <v>Minnesota</v>
      </c>
      <c r="B40" s="51">
        <v>4605</v>
      </c>
      <c r="C40" s="47">
        <f t="shared" si="0"/>
        <v>4605</v>
      </c>
    </row>
    <row r="41" spans="1:3" ht="12" customHeight="1" x14ac:dyDescent="0.25">
      <c r="A41" s="46" t="str">
        <f>'Pregnant Women Participating'!A41</f>
        <v>Ohio</v>
      </c>
      <c r="B41" s="51">
        <v>6550</v>
      </c>
      <c r="C41" s="47">
        <f t="shared" si="0"/>
        <v>6550</v>
      </c>
    </row>
    <row r="42" spans="1:3" ht="12" customHeight="1" x14ac:dyDescent="0.25">
      <c r="A42" s="46" t="str">
        <f>'Pregnant Women Participating'!A42</f>
        <v>Wisconsin</v>
      </c>
      <c r="B42" s="51">
        <v>3465</v>
      </c>
      <c r="C42" s="47">
        <f t="shared" si="0"/>
        <v>3465</v>
      </c>
    </row>
    <row r="43" spans="1:3" s="50" customFormat="1" ht="24.75" customHeight="1" x14ac:dyDescent="0.25">
      <c r="A43" s="48" t="str">
        <f>'Pregnant Women Participating'!A43</f>
        <v>Midwest Region</v>
      </c>
      <c r="B43" s="52">
        <v>35112</v>
      </c>
      <c r="C43" s="49">
        <f t="shared" si="0"/>
        <v>35112</v>
      </c>
    </row>
    <row r="44" spans="1:3" ht="12" customHeight="1" x14ac:dyDescent="0.25">
      <c r="A44" s="46" t="str">
        <f>'Pregnant Women Participating'!A44</f>
        <v>Arizona</v>
      </c>
      <c r="B44" s="51">
        <v>4724</v>
      </c>
      <c r="C44" s="47">
        <f t="shared" si="0"/>
        <v>4724</v>
      </c>
    </row>
    <row r="45" spans="1:3" ht="12" customHeight="1" x14ac:dyDescent="0.25">
      <c r="A45" s="46" t="str">
        <f>'Pregnant Women Participating'!A45</f>
        <v>Arkansas</v>
      </c>
      <c r="B45" s="51">
        <v>1952</v>
      </c>
      <c r="C45" s="47">
        <f t="shared" si="0"/>
        <v>1952</v>
      </c>
    </row>
    <row r="46" spans="1:3" ht="12" customHeight="1" x14ac:dyDescent="0.25">
      <c r="A46" s="46" t="str">
        <f>'Pregnant Women Participating'!A46</f>
        <v>Louisiana</v>
      </c>
      <c r="B46" s="51">
        <v>2579</v>
      </c>
      <c r="C46" s="47">
        <f t="shared" si="0"/>
        <v>2579</v>
      </c>
    </row>
    <row r="47" spans="1:3" ht="12" customHeight="1" x14ac:dyDescent="0.25">
      <c r="A47" s="46" t="str">
        <f>'Pregnant Women Participating'!A47</f>
        <v>New Mexico</v>
      </c>
      <c r="B47" s="51">
        <v>2253</v>
      </c>
      <c r="C47" s="47">
        <f t="shared" si="0"/>
        <v>2253</v>
      </c>
    </row>
    <row r="48" spans="1:3" ht="12" customHeight="1" x14ac:dyDescent="0.25">
      <c r="A48" s="46" t="str">
        <f>'Pregnant Women Participating'!A48</f>
        <v>Oklahoma</v>
      </c>
      <c r="B48" s="51">
        <v>2965</v>
      </c>
      <c r="C48" s="47">
        <f t="shared" si="0"/>
        <v>2965</v>
      </c>
    </row>
    <row r="49" spans="1:3" ht="12" customHeight="1" x14ac:dyDescent="0.25">
      <c r="A49" s="46" t="str">
        <f>'Pregnant Women Participating'!A49</f>
        <v>Texas</v>
      </c>
      <c r="B49" s="51">
        <v>23068</v>
      </c>
      <c r="C49" s="47">
        <f t="shared" si="0"/>
        <v>23068</v>
      </c>
    </row>
    <row r="50" spans="1:3" ht="12" customHeight="1" x14ac:dyDescent="0.25">
      <c r="A50" s="46" t="str">
        <f>'Pregnant Women Participating'!A50</f>
        <v>Utah</v>
      </c>
      <c r="B50" s="51">
        <v>3441</v>
      </c>
      <c r="C50" s="47">
        <f t="shared" si="0"/>
        <v>3441</v>
      </c>
    </row>
    <row r="51" spans="1:3" ht="12" customHeight="1" x14ac:dyDescent="0.25">
      <c r="A51" s="46" t="str">
        <f>'Pregnant Women Participating'!A51</f>
        <v>Inter-Tribal Council, AZ</v>
      </c>
      <c r="B51" s="51">
        <v>177</v>
      </c>
      <c r="C51" s="47">
        <f t="shared" si="0"/>
        <v>177</v>
      </c>
    </row>
    <row r="52" spans="1:3" ht="12" customHeight="1" x14ac:dyDescent="0.25">
      <c r="A52" s="46" t="str">
        <f>'Pregnant Women Participating'!A52</f>
        <v>Navajo Nation, AZ</v>
      </c>
      <c r="B52" s="51">
        <v>182</v>
      </c>
      <c r="C52" s="47">
        <f t="shared" si="0"/>
        <v>182</v>
      </c>
    </row>
    <row r="53" spans="1:3" ht="12" customHeight="1" x14ac:dyDescent="0.25">
      <c r="A53" s="46" t="str">
        <f>'Pregnant Women Participating'!A53</f>
        <v>Acoma, Canoncito &amp; Laguna, NM</v>
      </c>
      <c r="B53" s="51">
        <v>16</v>
      </c>
      <c r="C53" s="47">
        <f t="shared" si="0"/>
        <v>16</v>
      </c>
    </row>
    <row r="54" spans="1:3" ht="12" customHeight="1" x14ac:dyDescent="0.25">
      <c r="A54" s="46" t="str">
        <f>'Pregnant Women Participating'!A54</f>
        <v>Eight Northern Pueblos, NM</v>
      </c>
      <c r="B54" s="51">
        <v>13</v>
      </c>
      <c r="C54" s="47">
        <f t="shared" si="0"/>
        <v>13</v>
      </c>
    </row>
    <row r="55" spans="1:3" ht="12" customHeight="1" x14ac:dyDescent="0.25">
      <c r="A55" s="46" t="str">
        <f>'Pregnant Women Participating'!A55</f>
        <v>Five Sandoval Pueblos, NM</v>
      </c>
      <c r="B55" s="51">
        <v>4</v>
      </c>
      <c r="C55" s="47">
        <f t="shared" si="0"/>
        <v>4</v>
      </c>
    </row>
    <row r="56" spans="1:3" ht="12" customHeight="1" x14ac:dyDescent="0.25">
      <c r="A56" s="46" t="str">
        <f>'Pregnant Women Participating'!A56</f>
        <v>Isleta Pueblo, NM</v>
      </c>
      <c r="B56" s="51">
        <v>46</v>
      </c>
      <c r="C56" s="47">
        <f t="shared" si="0"/>
        <v>46</v>
      </c>
    </row>
    <row r="57" spans="1:3" ht="12" customHeight="1" x14ac:dyDescent="0.25">
      <c r="A57" s="46" t="str">
        <f>'Pregnant Women Participating'!A57</f>
        <v>San Felipe Pueblo, NM</v>
      </c>
      <c r="B57" s="51">
        <v>12</v>
      </c>
      <c r="C57" s="47">
        <f t="shared" si="0"/>
        <v>12</v>
      </c>
    </row>
    <row r="58" spans="1:3" ht="12" customHeight="1" x14ac:dyDescent="0.25">
      <c r="A58" s="46" t="str">
        <f>'Pregnant Women Participating'!A58</f>
        <v>Santo Domingo Tribe, NM</v>
      </c>
      <c r="B58" s="51">
        <v>7</v>
      </c>
      <c r="C58" s="47">
        <f t="shared" si="0"/>
        <v>7</v>
      </c>
    </row>
    <row r="59" spans="1:3" ht="12" customHeight="1" x14ac:dyDescent="0.25">
      <c r="A59" s="46" t="str">
        <f>'Pregnant Women Participating'!A59</f>
        <v>Zuni Pueblo, NM</v>
      </c>
      <c r="B59" s="51">
        <v>42</v>
      </c>
      <c r="C59" s="47">
        <f t="shared" si="0"/>
        <v>42</v>
      </c>
    </row>
    <row r="60" spans="1:3" ht="12" customHeight="1" x14ac:dyDescent="0.25">
      <c r="A60" s="46" t="str">
        <f>'Pregnant Women Participating'!A60</f>
        <v>Cherokee Nation, OK</v>
      </c>
      <c r="B60" s="51">
        <v>260</v>
      </c>
      <c r="C60" s="47">
        <f t="shared" si="0"/>
        <v>260</v>
      </c>
    </row>
    <row r="61" spans="1:3" ht="12" customHeight="1" x14ac:dyDescent="0.25">
      <c r="A61" s="46" t="str">
        <f>'Pregnant Women Participating'!A61</f>
        <v>Chickasaw Nation, OK</v>
      </c>
      <c r="B61" s="51">
        <v>173</v>
      </c>
      <c r="C61" s="47">
        <f t="shared" si="0"/>
        <v>173</v>
      </c>
    </row>
    <row r="62" spans="1:3" ht="12" customHeight="1" x14ac:dyDescent="0.25">
      <c r="A62" s="46" t="str">
        <f>'Pregnant Women Participating'!A62</f>
        <v>Choctaw Nation, OK</v>
      </c>
      <c r="B62" s="51">
        <v>174</v>
      </c>
      <c r="C62" s="47">
        <f t="shared" si="0"/>
        <v>174</v>
      </c>
    </row>
    <row r="63" spans="1:3" ht="12" customHeight="1" x14ac:dyDescent="0.25">
      <c r="A63" s="46" t="str">
        <f>'Pregnant Women Participating'!A63</f>
        <v>Citizen Potawatomi Nation, OK</v>
      </c>
      <c r="B63" s="51">
        <v>51</v>
      </c>
      <c r="C63" s="47">
        <f t="shared" si="0"/>
        <v>51</v>
      </c>
    </row>
    <row r="64" spans="1:3" ht="12" customHeight="1" x14ac:dyDescent="0.25">
      <c r="A64" s="46" t="str">
        <f>'Pregnant Women Participating'!A64</f>
        <v>Inter-Tribal Council, OK</v>
      </c>
      <c r="B64" s="51">
        <v>32</v>
      </c>
      <c r="C64" s="47">
        <f t="shared" si="0"/>
        <v>32</v>
      </c>
    </row>
    <row r="65" spans="1:3" ht="12" customHeight="1" x14ac:dyDescent="0.25">
      <c r="A65" s="46" t="str">
        <f>'Pregnant Women Participating'!A65</f>
        <v>Muscogee Creek Nation, OK</v>
      </c>
      <c r="B65" s="51">
        <v>62</v>
      </c>
      <c r="C65" s="47">
        <f t="shared" si="0"/>
        <v>62</v>
      </c>
    </row>
    <row r="66" spans="1:3" ht="12" customHeight="1" x14ac:dyDescent="0.25">
      <c r="A66" s="46" t="str">
        <f>'Pregnant Women Participating'!A66</f>
        <v>Osage Tribal Council, OK</v>
      </c>
      <c r="B66" s="51">
        <v>78</v>
      </c>
      <c r="C66" s="47">
        <f t="shared" si="0"/>
        <v>78</v>
      </c>
    </row>
    <row r="67" spans="1:3" ht="12" customHeight="1" x14ac:dyDescent="0.25">
      <c r="A67" s="46" t="str">
        <f>'Pregnant Women Participating'!A67</f>
        <v>Otoe-Missouria Tribe, OK</v>
      </c>
      <c r="B67" s="51">
        <v>19</v>
      </c>
      <c r="C67" s="47">
        <f t="shared" si="0"/>
        <v>19</v>
      </c>
    </row>
    <row r="68" spans="1:3" ht="12" customHeight="1" x14ac:dyDescent="0.25">
      <c r="A68" s="46" t="str">
        <f>'Pregnant Women Participating'!A68</f>
        <v>Wichita, Caddo &amp; Delaware (WCD), OK</v>
      </c>
      <c r="B68" s="51">
        <v>135</v>
      </c>
      <c r="C68" s="47">
        <f t="shared" si="0"/>
        <v>135</v>
      </c>
    </row>
    <row r="69" spans="1:3" s="50" customFormat="1" ht="24.75" customHeight="1" x14ac:dyDescent="0.25">
      <c r="A69" s="48" t="str">
        <f>'Pregnant Women Participating'!A69</f>
        <v>Southwest Region</v>
      </c>
      <c r="B69" s="52">
        <v>42465</v>
      </c>
      <c r="C69" s="49">
        <f t="shared" si="0"/>
        <v>42465</v>
      </c>
    </row>
    <row r="70" spans="1:3" ht="12" customHeight="1" x14ac:dyDescent="0.25">
      <c r="A70" s="46" t="str">
        <f>'Pregnant Women Participating'!A70</f>
        <v>Colorado</v>
      </c>
      <c r="B70" s="47">
        <v>5031</v>
      </c>
      <c r="C70" s="47">
        <f t="shared" si="0"/>
        <v>5031</v>
      </c>
    </row>
    <row r="71" spans="1:3" ht="12" customHeight="1" x14ac:dyDescent="0.25">
      <c r="A71" s="46" t="str">
        <f>'Pregnant Women Participating'!A71</f>
        <v>Kansas</v>
      </c>
      <c r="B71" s="47">
        <v>2330</v>
      </c>
      <c r="C71" s="47">
        <f t="shared" si="0"/>
        <v>2330</v>
      </c>
    </row>
    <row r="72" spans="1:3" ht="12" customHeight="1" x14ac:dyDescent="0.25">
      <c r="A72" s="46" t="str">
        <f>'Pregnant Women Participating'!A72</f>
        <v>Missouri</v>
      </c>
      <c r="B72" s="47">
        <v>4308</v>
      </c>
      <c r="C72" s="47">
        <f t="shared" si="0"/>
        <v>4308</v>
      </c>
    </row>
    <row r="73" spans="1:3" ht="12" customHeight="1" x14ac:dyDescent="0.25">
      <c r="A73" s="46" t="str">
        <f>'Pregnant Women Participating'!A73</f>
        <v>Montana</v>
      </c>
      <c r="B73" s="47">
        <v>808</v>
      </c>
      <c r="C73" s="47">
        <f t="shared" si="0"/>
        <v>808</v>
      </c>
    </row>
    <row r="74" spans="1:3" ht="12" customHeight="1" x14ac:dyDescent="0.25">
      <c r="A74" s="46" t="str">
        <f>'Pregnant Women Participating'!A74</f>
        <v>Nebraska</v>
      </c>
      <c r="B74" s="47">
        <v>1312</v>
      </c>
      <c r="C74" s="47">
        <f t="shared" si="0"/>
        <v>1312</v>
      </c>
    </row>
    <row r="75" spans="1:3" ht="12" customHeight="1" x14ac:dyDescent="0.25">
      <c r="A75" s="46" t="str">
        <f>'Pregnant Women Participating'!A75</f>
        <v>North Dakota</v>
      </c>
      <c r="B75" s="47">
        <v>390</v>
      </c>
      <c r="C75" s="47">
        <f t="shared" si="0"/>
        <v>390</v>
      </c>
    </row>
    <row r="76" spans="1:3" ht="12" customHeight="1" x14ac:dyDescent="0.25">
      <c r="A76" s="46" t="str">
        <f>'Pregnant Women Participating'!A76</f>
        <v>South Dakota</v>
      </c>
      <c r="B76" s="47">
        <v>571</v>
      </c>
      <c r="C76" s="47">
        <f t="shared" si="0"/>
        <v>571</v>
      </c>
    </row>
    <row r="77" spans="1:3" ht="12" customHeight="1" x14ac:dyDescent="0.25">
      <c r="A77" s="46" t="str">
        <f>'Pregnant Women Participating'!A77</f>
        <v>Wyoming</v>
      </c>
      <c r="B77" s="47">
        <v>556</v>
      </c>
      <c r="C77" s="47">
        <f t="shared" si="0"/>
        <v>556</v>
      </c>
    </row>
    <row r="78" spans="1:3" ht="12" customHeight="1" x14ac:dyDescent="0.25">
      <c r="A78" s="46" t="str">
        <f>'Pregnant Women Participating'!A78</f>
        <v>Ute Mountain Ute Tribe, CO</v>
      </c>
      <c r="B78" s="47">
        <v>3</v>
      </c>
      <c r="C78" s="47">
        <f t="shared" si="0"/>
        <v>3</v>
      </c>
    </row>
    <row r="79" spans="1:3" ht="12" customHeight="1" x14ac:dyDescent="0.25">
      <c r="A79" s="46" t="str">
        <f>'Pregnant Women Participating'!A79</f>
        <v>Omaha Sioux, NE</v>
      </c>
      <c r="B79" s="47">
        <v>4</v>
      </c>
      <c r="C79" s="47">
        <f t="shared" si="0"/>
        <v>4</v>
      </c>
    </row>
    <row r="80" spans="1:3" ht="12" customHeight="1" x14ac:dyDescent="0.25">
      <c r="A80" s="46" t="str">
        <f>'Pregnant Women Participating'!A80</f>
        <v>Santee Sioux, NE</v>
      </c>
      <c r="B80" s="47">
        <v>2</v>
      </c>
      <c r="C80" s="47">
        <f t="shared" si="0"/>
        <v>2</v>
      </c>
    </row>
    <row r="81" spans="1:3" ht="12" customHeight="1" x14ac:dyDescent="0.25">
      <c r="A81" s="46" t="str">
        <f>'Pregnant Women Participating'!A81</f>
        <v>Winnebago Tribe, NE</v>
      </c>
      <c r="B81" s="47">
        <v>2</v>
      </c>
      <c r="C81" s="47">
        <f t="shared" si="0"/>
        <v>2</v>
      </c>
    </row>
    <row r="82" spans="1:3" ht="12" customHeight="1" x14ac:dyDescent="0.25">
      <c r="A82" s="46" t="str">
        <f>'Pregnant Women Participating'!A82</f>
        <v>Standing Rock Sioux Tribe, ND</v>
      </c>
      <c r="B82" s="47">
        <v>9</v>
      </c>
      <c r="C82" s="47">
        <f t="shared" si="0"/>
        <v>9</v>
      </c>
    </row>
    <row r="83" spans="1:3" ht="12" customHeight="1" x14ac:dyDescent="0.25">
      <c r="A83" s="46" t="str">
        <f>'Pregnant Women Participating'!A83</f>
        <v>Three Affiliated Tribes, ND</v>
      </c>
      <c r="B83" s="47">
        <v>2</v>
      </c>
      <c r="C83" s="47">
        <f t="shared" si="0"/>
        <v>2</v>
      </c>
    </row>
    <row r="84" spans="1:3" ht="12" customHeight="1" x14ac:dyDescent="0.25">
      <c r="A84" s="46" t="str">
        <f>'Pregnant Women Participating'!A84</f>
        <v>Cheyenne River Sioux, SD</v>
      </c>
      <c r="B84" s="47">
        <v>7</v>
      </c>
      <c r="C84" s="47">
        <f t="shared" si="0"/>
        <v>7</v>
      </c>
    </row>
    <row r="85" spans="1:3" ht="12" customHeight="1" x14ac:dyDescent="0.25">
      <c r="A85" s="46" t="str">
        <f>'Pregnant Women Participating'!A85</f>
        <v>Rosebud Sioux, SD</v>
      </c>
      <c r="B85" s="47">
        <v>31</v>
      </c>
      <c r="C85" s="47">
        <f t="shared" si="0"/>
        <v>31</v>
      </c>
    </row>
    <row r="86" spans="1:3" ht="12" customHeight="1" x14ac:dyDescent="0.25">
      <c r="A86" s="46" t="str">
        <f>'Pregnant Women Participating'!A86</f>
        <v>Northern Arapahoe, WY</v>
      </c>
      <c r="B86" s="47">
        <v>12</v>
      </c>
      <c r="C86" s="47">
        <f t="shared" si="0"/>
        <v>12</v>
      </c>
    </row>
    <row r="87" spans="1:3" ht="12" customHeight="1" x14ac:dyDescent="0.25">
      <c r="A87" s="46" t="str">
        <f>'Pregnant Women Participating'!A87</f>
        <v>Shoshone Tribe, WY</v>
      </c>
      <c r="B87" s="47">
        <v>4</v>
      </c>
      <c r="C87" s="47">
        <f t="shared" si="0"/>
        <v>4</v>
      </c>
    </row>
    <row r="88" spans="1:3" s="50" customFormat="1" ht="24.75" customHeight="1" x14ac:dyDescent="0.25">
      <c r="A88" s="48" t="str">
        <f>'Pregnant Women Participating'!A88</f>
        <v>Mountain Plains</v>
      </c>
      <c r="B88" s="52">
        <v>15382</v>
      </c>
      <c r="C88" s="49">
        <f t="shared" si="0"/>
        <v>15382</v>
      </c>
    </row>
    <row r="89" spans="1:3" ht="12" customHeight="1" x14ac:dyDescent="0.25">
      <c r="A89" s="53" t="str">
        <f>'Pregnant Women Participating'!A89</f>
        <v>Alaska</v>
      </c>
      <c r="B89" s="47">
        <v>992</v>
      </c>
      <c r="C89" s="47">
        <f t="shared" si="0"/>
        <v>992</v>
      </c>
    </row>
    <row r="90" spans="1:3" ht="12" customHeight="1" x14ac:dyDescent="0.25">
      <c r="A90" s="53" t="str">
        <f>'Pregnant Women Participating'!A90</f>
        <v>American Samoa</v>
      </c>
      <c r="B90" s="47">
        <v>45</v>
      </c>
      <c r="C90" s="47">
        <f t="shared" si="0"/>
        <v>45</v>
      </c>
    </row>
    <row r="91" spans="1:3" ht="12" customHeight="1" x14ac:dyDescent="0.25">
      <c r="A91" s="53" t="str">
        <f>'Pregnant Women Participating'!A91</f>
        <v>California</v>
      </c>
      <c r="B91" s="47">
        <v>47907</v>
      </c>
      <c r="C91" s="47">
        <f t="shared" si="0"/>
        <v>47907</v>
      </c>
    </row>
    <row r="92" spans="1:3" ht="12" customHeight="1" x14ac:dyDescent="0.25">
      <c r="A92" s="53" t="str">
        <f>'Pregnant Women Participating'!A92</f>
        <v>Guam</v>
      </c>
      <c r="B92" s="47">
        <v>184</v>
      </c>
      <c r="C92" s="47">
        <f t="shared" si="0"/>
        <v>184</v>
      </c>
    </row>
    <row r="93" spans="1:3" ht="12" customHeight="1" x14ac:dyDescent="0.25">
      <c r="A93" s="53" t="str">
        <f>'Pregnant Women Participating'!A93</f>
        <v>Hawaii</v>
      </c>
      <c r="B93" s="47">
        <v>1647</v>
      </c>
      <c r="C93" s="47">
        <f t="shared" si="0"/>
        <v>1647</v>
      </c>
    </row>
    <row r="94" spans="1:3" ht="12" customHeight="1" x14ac:dyDescent="0.25">
      <c r="A94" s="53" t="str">
        <f>'Pregnant Women Participating'!A94</f>
        <v>Idaho</v>
      </c>
      <c r="B94" s="47">
        <v>2296</v>
      </c>
      <c r="C94" s="47">
        <f t="shared" si="0"/>
        <v>2296</v>
      </c>
    </row>
    <row r="95" spans="1:3" ht="12" customHeight="1" x14ac:dyDescent="0.25">
      <c r="A95" s="53" t="str">
        <f>'Pregnant Women Participating'!A95</f>
        <v>Nevada</v>
      </c>
      <c r="B95" s="47">
        <v>1876</v>
      </c>
      <c r="C95" s="47">
        <f t="shared" si="0"/>
        <v>1876</v>
      </c>
    </row>
    <row r="96" spans="1:3" ht="12" customHeight="1" x14ac:dyDescent="0.25">
      <c r="A96" s="53" t="str">
        <f>'Pregnant Women Participating'!A96</f>
        <v>Oregon</v>
      </c>
      <c r="B96" s="47">
        <v>5684</v>
      </c>
      <c r="C96" s="47">
        <f t="shared" si="0"/>
        <v>5684</v>
      </c>
    </row>
    <row r="97" spans="1:3" ht="12" customHeight="1" x14ac:dyDescent="0.25">
      <c r="A97" s="53" t="str">
        <f>'Pregnant Women Participating'!A97</f>
        <v>Washington</v>
      </c>
      <c r="B97" s="47">
        <v>7463</v>
      </c>
      <c r="C97" s="47">
        <f t="shared" si="0"/>
        <v>7463</v>
      </c>
    </row>
    <row r="98" spans="1:3" ht="12" customHeight="1" x14ac:dyDescent="0.25">
      <c r="A98" s="53" t="str">
        <f>'Pregnant Women Participating'!A98</f>
        <v>Northern Marianas</v>
      </c>
      <c r="B98" s="47">
        <v>78</v>
      </c>
      <c r="C98" s="47">
        <f t="shared" si="0"/>
        <v>78</v>
      </c>
    </row>
    <row r="99" spans="1:3" ht="12" customHeight="1" x14ac:dyDescent="0.25">
      <c r="A99" s="53" t="str">
        <f>'Pregnant Women Participating'!A99</f>
        <v>Inter-Tribal Council, NV</v>
      </c>
      <c r="B99" s="47">
        <v>16</v>
      </c>
      <c r="C99" s="47">
        <f t="shared" si="0"/>
        <v>16</v>
      </c>
    </row>
    <row r="100" spans="1:3" s="50" customFormat="1" ht="24.75" customHeight="1" x14ac:dyDescent="0.25">
      <c r="A100" s="48" t="str">
        <f>'Pregnant Women Participating'!A100</f>
        <v>Western Region</v>
      </c>
      <c r="B100" s="52">
        <v>68188</v>
      </c>
      <c r="C100" s="49">
        <f t="shared" si="0"/>
        <v>68188</v>
      </c>
    </row>
    <row r="101" spans="1:3" s="56" customFormat="1" ht="16.5" customHeight="1" thickBot="1" x14ac:dyDescent="0.3">
      <c r="A101" s="54" t="str">
        <f>'Pregnant Women Participating'!A101</f>
        <v>TOTAL</v>
      </c>
      <c r="B101" s="55">
        <v>253081</v>
      </c>
      <c r="C101" s="55">
        <f t="shared" si="0"/>
        <v>253081</v>
      </c>
    </row>
    <row r="102" spans="1:3" ht="12.75" customHeight="1" thickTop="1" x14ac:dyDescent="0.25">
      <c r="A102" s="57"/>
    </row>
    <row r="103" spans="1:3" x14ac:dyDescent="0.25">
      <c r="A103" s="57"/>
    </row>
    <row r="104" spans="1:3" s="58" customFormat="1" ht="13" x14ac:dyDescent="0.3">
      <c r="A104" s="39" t="s">
        <v>1</v>
      </c>
    </row>
  </sheetData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04"/>
  <sheetViews>
    <sheetView workbookViewId="0"/>
  </sheetViews>
  <sheetFormatPr defaultColWidth="9.08984375" defaultRowHeight="11.5" x14ac:dyDescent="0.25"/>
  <cols>
    <col min="1" max="1" width="34.6328125" style="41" customWidth="1"/>
    <col min="2" max="2" width="11.6328125" style="41" customWidth="1"/>
    <col min="3" max="3" width="13.6328125" style="41" customWidth="1"/>
    <col min="4" max="16384" width="9.08984375" style="41"/>
  </cols>
  <sheetData>
    <row r="1" spans="1:3" ht="12" customHeight="1" x14ac:dyDescent="0.3">
      <c r="A1" s="39" t="s">
        <v>33</v>
      </c>
      <c r="B1" s="40"/>
    </row>
    <row r="2" spans="1:3" ht="12" customHeight="1" x14ac:dyDescent="0.3">
      <c r="A2" s="39" t="str">
        <f>'Pregnant Women Participating'!A2</f>
        <v>FISCAL YEAR 2025</v>
      </c>
      <c r="B2" s="40"/>
    </row>
    <row r="3" spans="1:3" ht="12" customHeight="1" x14ac:dyDescent="0.25">
      <c r="A3" s="42" t="str">
        <f>'Pregnant Women Participating'!A3</f>
        <v>Data as of January 10, 2025</v>
      </c>
      <c r="B3" s="40"/>
    </row>
    <row r="4" spans="1:3" ht="12" customHeight="1" x14ac:dyDescent="0.25">
      <c r="A4" s="40"/>
      <c r="B4" s="40"/>
    </row>
    <row r="5" spans="1:3" ht="24" customHeight="1" x14ac:dyDescent="0.25">
      <c r="A5" s="43" t="s">
        <v>0</v>
      </c>
      <c r="B5" s="44">
        <f>DATE(RIGHT(A2,4)-1,10,1)</f>
        <v>45566</v>
      </c>
      <c r="C5" s="45" t="s">
        <v>12</v>
      </c>
    </row>
    <row r="6" spans="1:3" ht="12" customHeight="1" x14ac:dyDescent="0.25">
      <c r="A6" s="46" t="str">
        <f>'Pregnant Women Participating'!A6</f>
        <v>Connecticut</v>
      </c>
      <c r="B6" s="47">
        <v>2956</v>
      </c>
      <c r="C6" s="47">
        <f t="shared" ref="C6:C101" si="0">IF(SUM(B6,B6)&gt;0,AVERAGE(B6,B6),"0")</f>
        <v>2956</v>
      </c>
    </row>
    <row r="7" spans="1:3" ht="12" customHeight="1" x14ac:dyDescent="0.25">
      <c r="A7" s="46" t="str">
        <f>'Pregnant Women Participating'!A7</f>
        <v>Maine</v>
      </c>
      <c r="B7" s="47">
        <v>766</v>
      </c>
      <c r="C7" s="47">
        <f t="shared" si="0"/>
        <v>766</v>
      </c>
    </row>
    <row r="8" spans="1:3" ht="12" customHeight="1" x14ac:dyDescent="0.25">
      <c r="A8" s="46" t="str">
        <f>'Pregnant Women Participating'!A8</f>
        <v>Massachusetts</v>
      </c>
      <c r="B8" s="47">
        <v>7313</v>
      </c>
      <c r="C8" s="47">
        <f t="shared" si="0"/>
        <v>7313</v>
      </c>
    </row>
    <row r="9" spans="1:3" ht="12" customHeight="1" x14ac:dyDescent="0.25">
      <c r="A9" s="46" t="str">
        <f>'Pregnant Women Participating'!A9</f>
        <v>New Hampshire</v>
      </c>
      <c r="B9" s="47">
        <v>367</v>
      </c>
      <c r="C9" s="47">
        <f t="shared" si="0"/>
        <v>367</v>
      </c>
    </row>
    <row r="10" spans="1:3" ht="12" customHeight="1" x14ac:dyDescent="0.25">
      <c r="A10" s="46" t="str">
        <f>'Pregnant Women Participating'!A10</f>
        <v>New York</v>
      </c>
      <c r="B10" s="47">
        <v>35792</v>
      </c>
      <c r="C10" s="47">
        <f t="shared" si="0"/>
        <v>35792</v>
      </c>
    </row>
    <row r="11" spans="1:3" ht="12" customHeight="1" x14ac:dyDescent="0.25">
      <c r="A11" s="46" t="str">
        <f>'Pregnant Women Participating'!A11</f>
        <v>Rhode Island</v>
      </c>
      <c r="B11" s="47">
        <v>865</v>
      </c>
      <c r="C11" s="47">
        <f t="shared" si="0"/>
        <v>865</v>
      </c>
    </row>
    <row r="12" spans="1:3" ht="12" customHeight="1" x14ac:dyDescent="0.25">
      <c r="A12" s="46" t="str">
        <f>'Pregnant Women Participating'!A12</f>
        <v>Vermont</v>
      </c>
      <c r="B12" s="47">
        <v>329</v>
      </c>
      <c r="C12" s="47">
        <f t="shared" si="0"/>
        <v>329</v>
      </c>
    </row>
    <row r="13" spans="1:3" ht="12" customHeight="1" x14ac:dyDescent="0.25">
      <c r="A13" s="46" t="str">
        <f>'Pregnant Women Participating'!A13</f>
        <v>Virgin Islands</v>
      </c>
      <c r="B13" s="47">
        <v>307</v>
      </c>
      <c r="C13" s="47">
        <f t="shared" si="0"/>
        <v>307</v>
      </c>
    </row>
    <row r="14" spans="1:3" ht="12" customHeight="1" x14ac:dyDescent="0.25">
      <c r="A14" s="46" t="str">
        <f>'Pregnant Women Participating'!A14</f>
        <v>Pleasant Point, ME</v>
      </c>
      <c r="B14" s="47">
        <v>1</v>
      </c>
      <c r="C14" s="47">
        <f t="shared" si="0"/>
        <v>1</v>
      </c>
    </row>
    <row r="15" spans="1:3" s="50" customFormat="1" ht="24.75" customHeight="1" x14ac:dyDescent="0.25">
      <c r="A15" s="48" t="str">
        <f>'Pregnant Women Participating'!A15</f>
        <v>Northeast Region</v>
      </c>
      <c r="B15" s="49">
        <v>48696</v>
      </c>
      <c r="C15" s="49">
        <f t="shared" si="0"/>
        <v>48696</v>
      </c>
    </row>
    <row r="16" spans="1:3" ht="12" customHeight="1" x14ac:dyDescent="0.25">
      <c r="A16" s="46" t="str">
        <f>'Pregnant Women Participating'!A16</f>
        <v>Delaware</v>
      </c>
      <c r="B16" s="51">
        <v>1407</v>
      </c>
      <c r="C16" s="47">
        <f t="shared" si="0"/>
        <v>1407</v>
      </c>
    </row>
    <row r="17" spans="1:3" ht="12" customHeight="1" x14ac:dyDescent="0.25">
      <c r="A17" s="46" t="str">
        <f>'Pregnant Women Participating'!A17</f>
        <v>District of Columbia</v>
      </c>
      <c r="B17" s="51">
        <v>1244</v>
      </c>
      <c r="C17" s="47">
        <f t="shared" si="0"/>
        <v>1244</v>
      </c>
    </row>
    <row r="18" spans="1:3" ht="12" customHeight="1" x14ac:dyDescent="0.25">
      <c r="A18" s="46" t="str">
        <f>'Pregnant Women Participating'!A18</f>
        <v>Maryland</v>
      </c>
      <c r="B18" s="51">
        <v>8428</v>
      </c>
      <c r="C18" s="47">
        <f t="shared" si="0"/>
        <v>8428</v>
      </c>
    </row>
    <row r="19" spans="1:3" ht="12" customHeight="1" x14ac:dyDescent="0.25">
      <c r="A19" s="46" t="str">
        <f>'Pregnant Women Participating'!A19</f>
        <v>New Jersey</v>
      </c>
      <c r="B19" s="51">
        <v>11949</v>
      </c>
      <c r="C19" s="47">
        <f t="shared" si="0"/>
        <v>11949</v>
      </c>
    </row>
    <row r="20" spans="1:3" ht="12" customHeight="1" x14ac:dyDescent="0.25">
      <c r="A20" s="46" t="str">
        <f>'Pregnant Women Participating'!A20</f>
        <v>Pennsylvania</v>
      </c>
      <c r="B20" s="51">
        <v>6046</v>
      </c>
      <c r="C20" s="47">
        <f t="shared" si="0"/>
        <v>6046</v>
      </c>
    </row>
    <row r="21" spans="1:3" ht="12" customHeight="1" x14ac:dyDescent="0.25">
      <c r="A21" s="46" t="str">
        <f>'Pregnant Women Participating'!A21</f>
        <v>Puerto Rico</v>
      </c>
      <c r="B21" s="51">
        <v>2470</v>
      </c>
      <c r="C21" s="47">
        <f t="shared" si="0"/>
        <v>2470</v>
      </c>
    </row>
    <row r="22" spans="1:3" ht="12" customHeight="1" x14ac:dyDescent="0.25">
      <c r="A22" s="46" t="str">
        <f>'Pregnant Women Participating'!A22</f>
        <v>Virginia</v>
      </c>
      <c r="B22" s="51">
        <v>4981</v>
      </c>
      <c r="C22" s="47">
        <f t="shared" si="0"/>
        <v>4981</v>
      </c>
    </row>
    <row r="23" spans="1:3" ht="12" customHeight="1" x14ac:dyDescent="0.25">
      <c r="A23" s="46" t="str">
        <f>'Pregnant Women Participating'!A23</f>
        <v>West Virginia</v>
      </c>
      <c r="B23" s="51">
        <v>680</v>
      </c>
      <c r="C23" s="47">
        <f t="shared" si="0"/>
        <v>680</v>
      </c>
    </row>
    <row r="24" spans="1:3" s="50" customFormat="1" ht="24.75" customHeight="1" x14ac:dyDescent="0.25">
      <c r="A24" s="48" t="str">
        <f>'Pregnant Women Participating'!A24</f>
        <v>Mid-Atlantic Region</v>
      </c>
      <c r="B24" s="52">
        <v>37205</v>
      </c>
      <c r="C24" s="49">
        <f t="shared" si="0"/>
        <v>37205</v>
      </c>
    </row>
    <row r="25" spans="1:3" ht="12" customHeight="1" x14ac:dyDescent="0.25">
      <c r="A25" s="46" t="str">
        <f>'Pregnant Women Participating'!A25</f>
        <v>Alabama</v>
      </c>
      <c r="B25" s="51">
        <v>2655</v>
      </c>
      <c r="C25" s="47">
        <f t="shared" si="0"/>
        <v>2655</v>
      </c>
    </row>
    <row r="26" spans="1:3" ht="12" customHeight="1" x14ac:dyDescent="0.25">
      <c r="A26" s="46" t="str">
        <f>'Pregnant Women Participating'!A26</f>
        <v>Florida</v>
      </c>
      <c r="B26" s="51">
        <v>27605</v>
      </c>
      <c r="C26" s="47">
        <f t="shared" si="0"/>
        <v>27605</v>
      </c>
    </row>
    <row r="27" spans="1:3" ht="12" customHeight="1" x14ac:dyDescent="0.25">
      <c r="A27" s="46" t="str">
        <f>'Pregnant Women Participating'!A27</f>
        <v>Georgia</v>
      </c>
      <c r="B27" s="51">
        <v>12741</v>
      </c>
      <c r="C27" s="47">
        <f t="shared" si="0"/>
        <v>12741</v>
      </c>
    </row>
    <row r="28" spans="1:3" ht="12" customHeight="1" x14ac:dyDescent="0.25">
      <c r="A28" s="46" t="str">
        <f>'Pregnant Women Participating'!A28</f>
        <v>Kentucky</v>
      </c>
      <c r="B28" s="51">
        <v>3953</v>
      </c>
      <c r="C28" s="47">
        <f t="shared" si="0"/>
        <v>3953</v>
      </c>
    </row>
    <row r="29" spans="1:3" ht="12" customHeight="1" x14ac:dyDescent="0.25">
      <c r="A29" s="46" t="str">
        <f>'Pregnant Women Participating'!A29</f>
        <v>Mississippi</v>
      </c>
      <c r="B29" s="51">
        <v>2443</v>
      </c>
      <c r="C29" s="47">
        <f t="shared" si="0"/>
        <v>2443</v>
      </c>
    </row>
    <row r="30" spans="1:3" ht="12" customHeight="1" x14ac:dyDescent="0.25">
      <c r="A30" s="46" t="str">
        <f>'Pregnant Women Participating'!A30</f>
        <v>North Carolina</v>
      </c>
      <c r="B30" s="51">
        <v>13169</v>
      </c>
      <c r="C30" s="47">
        <f t="shared" si="0"/>
        <v>13169</v>
      </c>
    </row>
    <row r="31" spans="1:3" ht="12" customHeight="1" x14ac:dyDescent="0.25">
      <c r="A31" s="46" t="str">
        <f>'Pregnant Women Participating'!A31</f>
        <v>South Carolina</v>
      </c>
      <c r="B31" s="51">
        <v>4363</v>
      </c>
      <c r="C31" s="47">
        <f t="shared" si="0"/>
        <v>4363</v>
      </c>
    </row>
    <row r="32" spans="1:3" ht="12" customHeight="1" x14ac:dyDescent="0.25">
      <c r="A32" s="46" t="str">
        <f>'Pregnant Women Participating'!A32</f>
        <v>Tennessee</v>
      </c>
      <c r="B32" s="51">
        <v>7201</v>
      </c>
      <c r="C32" s="47">
        <f t="shared" si="0"/>
        <v>7201</v>
      </c>
    </row>
    <row r="33" spans="1:3" ht="12" customHeight="1" x14ac:dyDescent="0.25">
      <c r="A33" s="46" t="str">
        <f>'Pregnant Women Participating'!A33</f>
        <v>Choctaw Indians, MS</v>
      </c>
      <c r="B33" s="51">
        <v>24</v>
      </c>
      <c r="C33" s="47">
        <f t="shared" si="0"/>
        <v>24</v>
      </c>
    </row>
    <row r="34" spans="1:3" ht="12" customHeight="1" x14ac:dyDescent="0.25">
      <c r="A34" s="46" t="str">
        <f>'Pregnant Women Participating'!A34</f>
        <v>Eastern Cherokee, NC</v>
      </c>
      <c r="B34" s="51">
        <v>19</v>
      </c>
      <c r="C34" s="47">
        <f t="shared" si="0"/>
        <v>19</v>
      </c>
    </row>
    <row r="35" spans="1:3" s="50" customFormat="1" ht="24.75" customHeight="1" x14ac:dyDescent="0.25">
      <c r="A35" s="48" t="str">
        <f>'Pregnant Women Participating'!A35</f>
        <v>Southeast Region</v>
      </c>
      <c r="B35" s="52">
        <v>74173</v>
      </c>
      <c r="C35" s="49">
        <f t="shared" si="0"/>
        <v>74173</v>
      </c>
    </row>
    <row r="36" spans="1:3" ht="12" customHeight="1" x14ac:dyDescent="0.25">
      <c r="A36" s="46" t="str">
        <f>'Pregnant Women Participating'!A36</f>
        <v>Illinois</v>
      </c>
      <c r="B36" s="51">
        <v>11099</v>
      </c>
      <c r="C36" s="47">
        <f t="shared" si="0"/>
        <v>11099</v>
      </c>
    </row>
    <row r="37" spans="1:3" ht="12" customHeight="1" x14ac:dyDescent="0.25">
      <c r="A37" s="46" t="str">
        <f>'Pregnant Women Participating'!A37</f>
        <v>Indiana</v>
      </c>
      <c r="B37" s="51">
        <v>6572</v>
      </c>
      <c r="C37" s="47">
        <f t="shared" si="0"/>
        <v>6572</v>
      </c>
    </row>
    <row r="38" spans="1:3" ht="12" customHeight="1" x14ac:dyDescent="0.25">
      <c r="A38" s="46" t="str">
        <f>'Pregnant Women Participating'!A38</f>
        <v>Iowa</v>
      </c>
      <c r="B38" s="51">
        <v>2222</v>
      </c>
      <c r="C38" s="47">
        <f t="shared" si="0"/>
        <v>2222</v>
      </c>
    </row>
    <row r="39" spans="1:3" ht="12" customHeight="1" x14ac:dyDescent="0.25">
      <c r="A39" s="46" t="str">
        <f>'Pregnant Women Participating'!A39</f>
        <v>Michigan</v>
      </c>
      <c r="B39" s="51">
        <v>5259</v>
      </c>
      <c r="C39" s="47">
        <f t="shared" si="0"/>
        <v>5259</v>
      </c>
    </row>
    <row r="40" spans="1:3" ht="12" customHeight="1" x14ac:dyDescent="0.25">
      <c r="A40" s="46" t="str">
        <f>'Pregnant Women Participating'!A40</f>
        <v>Minnesota</v>
      </c>
      <c r="B40" s="51">
        <v>5252</v>
      </c>
      <c r="C40" s="47">
        <f t="shared" si="0"/>
        <v>5252</v>
      </c>
    </row>
    <row r="41" spans="1:3" ht="12" customHeight="1" x14ac:dyDescent="0.25">
      <c r="A41" s="46" t="str">
        <f>'Pregnant Women Participating'!A41</f>
        <v>Ohio</v>
      </c>
      <c r="B41" s="51">
        <v>8959</v>
      </c>
      <c r="C41" s="47">
        <f t="shared" si="0"/>
        <v>8959</v>
      </c>
    </row>
    <row r="42" spans="1:3" ht="12" customHeight="1" x14ac:dyDescent="0.25">
      <c r="A42" s="46" t="str">
        <f>'Pregnant Women Participating'!A42</f>
        <v>Wisconsin</v>
      </c>
      <c r="B42" s="51">
        <v>3143</v>
      </c>
      <c r="C42" s="47">
        <f t="shared" si="0"/>
        <v>3143</v>
      </c>
    </row>
    <row r="43" spans="1:3" s="50" customFormat="1" ht="24.75" customHeight="1" x14ac:dyDescent="0.25">
      <c r="A43" s="48" t="str">
        <f>'Pregnant Women Participating'!A43</f>
        <v>Midwest Region</v>
      </c>
      <c r="B43" s="52">
        <v>42506</v>
      </c>
      <c r="C43" s="49">
        <f t="shared" si="0"/>
        <v>42506</v>
      </c>
    </row>
    <row r="44" spans="1:3" ht="12" customHeight="1" x14ac:dyDescent="0.25">
      <c r="A44" s="46" t="str">
        <f>'Pregnant Women Participating'!A44</f>
        <v>Arizona</v>
      </c>
      <c r="B44" s="51">
        <v>8167</v>
      </c>
      <c r="C44" s="47">
        <f t="shared" si="0"/>
        <v>8167</v>
      </c>
    </row>
    <row r="45" spans="1:3" ht="12" customHeight="1" x14ac:dyDescent="0.25">
      <c r="A45" s="46" t="str">
        <f>'Pregnant Women Participating'!A45</f>
        <v>Arkansas</v>
      </c>
      <c r="B45" s="51">
        <v>1346</v>
      </c>
      <c r="C45" s="47">
        <f t="shared" si="0"/>
        <v>1346</v>
      </c>
    </row>
    <row r="46" spans="1:3" ht="12" customHeight="1" x14ac:dyDescent="0.25">
      <c r="A46" s="46" t="str">
        <f>'Pregnant Women Participating'!A46</f>
        <v>Louisiana</v>
      </c>
      <c r="B46" s="51">
        <v>4577</v>
      </c>
      <c r="C46" s="47">
        <f t="shared" si="0"/>
        <v>4577</v>
      </c>
    </row>
    <row r="47" spans="1:3" ht="12" customHeight="1" x14ac:dyDescent="0.25">
      <c r="A47" s="46" t="str">
        <f>'Pregnant Women Participating'!A47</f>
        <v>New Mexico</v>
      </c>
      <c r="B47" s="51">
        <v>2176</v>
      </c>
      <c r="C47" s="47">
        <f t="shared" si="0"/>
        <v>2176</v>
      </c>
    </row>
    <row r="48" spans="1:3" ht="12" customHeight="1" x14ac:dyDescent="0.25">
      <c r="A48" s="46" t="str">
        <f>'Pregnant Women Participating'!A48</f>
        <v>Oklahoma</v>
      </c>
      <c r="B48" s="51">
        <v>2861</v>
      </c>
      <c r="C48" s="47">
        <f t="shared" si="0"/>
        <v>2861</v>
      </c>
    </row>
    <row r="49" spans="1:3" ht="12" customHeight="1" x14ac:dyDescent="0.25">
      <c r="A49" s="46" t="str">
        <f>'Pregnant Women Participating'!A49</f>
        <v>Texas</v>
      </c>
      <c r="B49" s="51">
        <v>87146</v>
      </c>
      <c r="C49" s="47">
        <f t="shared" si="0"/>
        <v>87146</v>
      </c>
    </row>
    <row r="50" spans="1:3" ht="12" customHeight="1" x14ac:dyDescent="0.25">
      <c r="A50" s="46" t="str">
        <f>'Pregnant Women Participating'!A50</f>
        <v>Utah</v>
      </c>
      <c r="B50" s="51">
        <v>2100</v>
      </c>
      <c r="C50" s="47">
        <f t="shared" si="0"/>
        <v>2100</v>
      </c>
    </row>
    <row r="51" spans="1:3" ht="12" customHeight="1" x14ac:dyDescent="0.25">
      <c r="A51" s="46" t="str">
        <f>'Pregnant Women Participating'!A51</f>
        <v>Inter-Tribal Council, AZ</v>
      </c>
      <c r="B51" s="51">
        <v>233</v>
      </c>
      <c r="C51" s="47">
        <f t="shared" si="0"/>
        <v>233</v>
      </c>
    </row>
    <row r="52" spans="1:3" ht="12" customHeight="1" x14ac:dyDescent="0.25">
      <c r="A52" s="46" t="str">
        <f>'Pregnant Women Participating'!A52</f>
        <v>Navajo Nation, AZ</v>
      </c>
      <c r="B52" s="51">
        <v>211</v>
      </c>
      <c r="C52" s="47">
        <f t="shared" si="0"/>
        <v>211</v>
      </c>
    </row>
    <row r="53" spans="1:3" ht="12" customHeight="1" x14ac:dyDescent="0.25">
      <c r="A53" s="46" t="str">
        <f>'Pregnant Women Participating'!A53</f>
        <v>Acoma, Canoncito &amp; Laguna, NM</v>
      </c>
      <c r="B53" s="51">
        <v>16</v>
      </c>
      <c r="C53" s="47">
        <f t="shared" si="0"/>
        <v>16</v>
      </c>
    </row>
    <row r="54" spans="1:3" ht="12" customHeight="1" x14ac:dyDescent="0.25">
      <c r="A54" s="46" t="str">
        <f>'Pregnant Women Participating'!A54</f>
        <v>Eight Northern Pueblos, NM</v>
      </c>
      <c r="B54" s="51">
        <v>19</v>
      </c>
      <c r="C54" s="47">
        <f t="shared" si="0"/>
        <v>19</v>
      </c>
    </row>
    <row r="55" spans="1:3" ht="12" customHeight="1" x14ac:dyDescent="0.25">
      <c r="A55" s="46" t="str">
        <f>'Pregnant Women Participating'!A55</f>
        <v>Five Sandoval Pueblos, NM</v>
      </c>
      <c r="B55" s="51">
        <v>8</v>
      </c>
      <c r="C55" s="47">
        <f t="shared" si="0"/>
        <v>8</v>
      </c>
    </row>
    <row r="56" spans="1:3" ht="12" customHeight="1" x14ac:dyDescent="0.25">
      <c r="A56" s="46" t="str">
        <f>'Pregnant Women Participating'!A56</f>
        <v>Isleta Pueblo, NM</v>
      </c>
      <c r="B56" s="51">
        <v>32</v>
      </c>
      <c r="C56" s="47">
        <f t="shared" si="0"/>
        <v>32</v>
      </c>
    </row>
    <row r="57" spans="1:3" ht="12" customHeight="1" x14ac:dyDescent="0.25">
      <c r="A57" s="46" t="str">
        <f>'Pregnant Women Participating'!A57</f>
        <v>San Felipe Pueblo, NM</v>
      </c>
      <c r="B57" s="51">
        <v>10</v>
      </c>
      <c r="C57" s="47">
        <f t="shared" si="0"/>
        <v>10</v>
      </c>
    </row>
    <row r="58" spans="1:3" ht="12" customHeight="1" x14ac:dyDescent="0.25">
      <c r="A58" s="46" t="str">
        <f>'Pregnant Women Participating'!A58</f>
        <v>Santo Domingo Tribe, NM</v>
      </c>
      <c r="B58" s="51">
        <v>5</v>
      </c>
      <c r="C58" s="47">
        <f t="shared" si="0"/>
        <v>5</v>
      </c>
    </row>
    <row r="59" spans="1:3" ht="12" customHeight="1" x14ac:dyDescent="0.25">
      <c r="A59" s="46" t="str">
        <f>'Pregnant Women Participating'!A59</f>
        <v>Zuni Pueblo, NM</v>
      </c>
      <c r="B59" s="51">
        <v>13</v>
      </c>
      <c r="C59" s="47">
        <f t="shared" si="0"/>
        <v>13</v>
      </c>
    </row>
    <row r="60" spans="1:3" ht="12" customHeight="1" x14ac:dyDescent="0.25">
      <c r="A60" s="46" t="str">
        <f>'Pregnant Women Participating'!A60</f>
        <v>Cherokee Nation, OK</v>
      </c>
      <c r="B60" s="51">
        <v>133</v>
      </c>
      <c r="C60" s="47">
        <f t="shared" si="0"/>
        <v>133</v>
      </c>
    </row>
    <row r="61" spans="1:3" ht="12" customHeight="1" x14ac:dyDescent="0.25">
      <c r="A61" s="46" t="str">
        <f>'Pregnant Women Participating'!A61</f>
        <v>Chickasaw Nation, OK</v>
      </c>
      <c r="B61" s="51">
        <v>84</v>
      </c>
      <c r="C61" s="47">
        <f t="shared" si="0"/>
        <v>84</v>
      </c>
    </row>
    <row r="62" spans="1:3" ht="12" customHeight="1" x14ac:dyDescent="0.25">
      <c r="A62" s="46" t="str">
        <f>'Pregnant Women Participating'!A62</f>
        <v>Choctaw Nation, OK</v>
      </c>
      <c r="B62" s="51">
        <v>104</v>
      </c>
      <c r="C62" s="47">
        <f t="shared" si="0"/>
        <v>104</v>
      </c>
    </row>
    <row r="63" spans="1:3" ht="12" customHeight="1" x14ac:dyDescent="0.25">
      <c r="A63" s="46" t="str">
        <f>'Pregnant Women Participating'!A63</f>
        <v>Citizen Potawatomi Nation, OK</v>
      </c>
      <c r="B63" s="51">
        <v>55</v>
      </c>
      <c r="C63" s="47">
        <f t="shared" si="0"/>
        <v>55</v>
      </c>
    </row>
    <row r="64" spans="1:3" ht="12" customHeight="1" x14ac:dyDescent="0.25">
      <c r="A64" s="46" t="str">
        <f>'Pregnant Women Participating'!A64</f>
        <v>Inter-Tribal Council, OK</v>
      </c>
      <c r="B64" s="51">
        <v>9</v>
      </c>
      <c r="C64" s="47">
        <f t="shared" si="0"/>
        <v>9</v>
      </c>
    </row>
    <row r="65" spans="1:3" ht="12" customHeight="1" x14ac:dyDescent="0.25">
      <c r="A65" s="46" t="str">
        <f>'Pregnant Women Participating'!A65</f>
        <v>Muscogee Creek Nation, OK</v>
      </c>
      <c r="B65" s="51">
        <v>35</v>
      </c>
      <c r="C65" s="47">
        <f t="shared" si="0"/>
        <v>35</v>
      </c>
    </row>
    <row r="66" spans="1:3" ht="12" customHeight="1" x14ac:dyDescent="0.25">
      <c r="A66" s="46" t="str">
        <f>'Pregnant Women Participating'!A66</f>
        <v>Osage Tribal Council, OK</v>
      </c>
      <c r="B66" s="51">
        <v>162</v>
      </c>
      <c r="C66" s="47">
        <f t="shared" si="0"/>
        <v>162</v>
      </c>
    </row>
    <row r="67" spans="1:3" ht="12" customHeight="1" x14ac:dyDescent="0.25">
      <c r="A67" s="46" t="str">
        <f>'Pregnant Women Participating'!A67</f>
        <v>Otoe-Missouria Tribe, OK</v>
      </c>
      <c r="B67" s="51">
        <v>9</v>
      </c>
      <c r="C67" s="47">
        <f t="shared" si="0"/>
        <v>9</v>
      </c>
    </row>
    <row r="68" spans="1:3" ht="12" customHeight="1" x14ac:dyDescent="0.25">
      <c r="A68" s="46" t="str">
        <f>'Pregnant Women Participating'!A68</f>
        <v>Wichita, Caddo &amp; Delaware (WCD), OK</v>
      </c>
      <c r="B68" s="51">
        <v>128</v>
      </c>
      <c r="C68" s="47">
        <f t="shared" si="0"/>
        <v>128</v>
      </c>
    </row>
    <row r="69" spans="1:3" s="50" customFormat="1" ht="24.75" customHeight="1" x14ac:dyDescent="0.25">
      <c r="A69" s="48" t="str">
        <f>'Pregnant Women Participating'!A69</f>
        <v>Southwest Region</v>
      </c>
      <c r="B69" s="52">
        <v>109639</v>
      </c>
      <c r="C69" s="49">
        <f t="shared" si="0"/>
        <v>109639</v>
      </c>
    </row>
    <row r="70" spans="1:3" ht="12" customHeight="1" x14ac:dyDescent="0.25">
      <c r="A70" s="46" t="str">
        <f>'Pregnant Women Participating'!A70</f>
        <v>Colorado</v>
      </c>
      <c r="B70" s="47">
        <v>3749</v>
      </c>
      <c r="C70" s="47">
        <f t="shared" si="0"/>
        <v>3749</v>
      </c>
    </row>
    <row r="71" spans="1:3" ht="12" customHeight="1" x14ac:dyDescent="0.25">
      <c r="A71" s="46" t="str">
        <f>'Pregnant Women Participating'!A71</f>
        <v>Kansas</v>
      </c>
      <c r="B71" s="47">
        <v>1956</v>
      </c>
      <c r="C71" s="47">
        <f t="shared" si="0"/>
        <v>1956</v>
      </c>
    </row>
    <row r="72" spans="1:3" ht="12" customHeight="1" x14ac:dyDescent="0.25">
      <c r="A72" s="46" t="str">
        <f>'Pregnant Women Participating'!A72</f>
        <v>Missouri</v>
      </c>
      <c r="B72" s="47">
        <v>3939</v>
      </c>
      <c r="C72" s="47">
        <f t="shared" si="0"/>
        <v>3939</v>
      </c>
    </row>
    <row r="73" spans="1:3" ht="12" customHeight="1" x14ac:dyDescent="0.25">
      <c r="A73" s="46" t="str">
        <f>'Pregnant Women Participating'!A73</f>
        <v>Montana</v>
      </c>
      <c r="B73" s="47">
        <v>371</v>
      </c>
      <c r="C73" s="47">
        <f t="shared" si="0"/>
        <v>371</v>
      </c>
    </row>
    <row r="74" spans="1:3" ht="12" customHeight="1" x14ac:dyDescent="0.25">
      <c r="A74" s="46" t="str">
        <f>'Pregnant Women Participating'!A74</f>
        <v>Nebraska</v>
      </c>
      <c r="B74" s="47">
        <v>1875</v>
      </c>
      <c r="C74" s="47">
        <f t="shared" si="0"/>
        <v>1875</v>
      </c>
    </row>
    <row r="75" spans="1:3" ht="12" customHeight="1" x14ac:dyDescent="0.25">
      <c r="A75" s="46" t="str">
        <f>'Pregnant Women Participating'!A75</f>
        <v>North Dakota</v>
      </c>
      <c r="B75" s="47">
        <v>322</v>
      </c>
      <c r="C75" s="47">
        <f t="shared" si="0"/>
        <v>322</v>
      </c>
    </row>
    <row r="76" spans="1:3" ht="12" customHeight="1" x14ac:dyDescent="0.25">
      <c r="A76" s="46" t="str">
        <f>'Pregnant Women Participating'!A76</f>
        <v>South Dakota</v>
      </c>
      <c r="B76" s="47">
        <v>610</v>
      </c>
      <c r="C76" s="47">
        <f t="shared" si="0"/>
        <v>610</v>
      </c>
    </row>
    <row r="77" spans="1:3" ht="12" customHeight="1" x14ac:dyDescent="0.25">
      <c r="A77" s="46" t="str">
        <f>'Pregnant Women Participating'!A77</f>
        <v>Wyoming</v>
      </c>
      <c r="B77" s="47">
        <v>185</v>
      </c>
      <c r="C77" s="47">
        <f t="shared" si="0"/>
        <v>185</v>
      </c>
    </row>
    <row r="78" spans="1:3" ht="12" customHeight="1" x14ac:dyDescent="0.25">
      <c r="A78" s="46" t="str">
        <f>'Pregnant Women Participating'!A78</f>
        <v>Ute Mountain Ute Tribe, CO</v>
      </c>
      <c r="B78" s="47">
        <v>9</v>
      </c>
      <c r="C78" s="47">
        <f t="shared" si="0"/>
        <v>9</v>
      </c>
    </row>
    <row r="79" spans="1:3" ht="12" customHeight="1" x14ac:dyDescent="0.25">
      <c r="A79" s="46" t="str">
        <f>'Pregnant Women Participating'!A79</f>
        <v>Omaha Sioux, NE</v>
      </c>
      <c r="B79" s="47">
        <v>3</v>
      </c>
      <c r="C79" s="47">
        <f t="shared" si="0"/>
        <v>3</v>
      </c>
    </row>
    <row r="80" spans="1:3" ht="12" customHeight="1" x14ac:dyDescent="0.25">
      <c r="A80" s="46" t="str">
        <f>'Pregnant Women Participating'!A80</f>
        <v>Santee Sioux, NE</v>
      </c>
      <c r="B80" s="47">
        <v>0</v>
      </c>
      <c r="C80" s="47" t="str">
        <f t="shared" si="0"/>
        <v>0</v>
      </c>
    </row>
    <row r="81" spans="1:3" ht="12" customHeight="1" x14ac:dyDescent="0.25">
      <c r="A81" s="46" t="str">
        <f>'Pregnant Women Participating'!A81</f>
        <v>Winnebago Tribe, NE</v>
      </c>
      <c r="B81" s="47">
        <v>2</v>
      </c>
      <c r="C81" s="47">
        <f t="shared" si="0"/>
        <v>2</v>
      </c>
    </row>
    <row r="82" spans="1:3" ht="12" customHeight="1" x14ac:dyDescent="0.25">
      <c r="A82" s="46" t="str">
        <f>'Pregnant Women Participating'!A82</f>
        <v>Standing Rock Sioux Tribe, ND</v>
      </c>
      <c r="B82" s="47">
        <v>2</v>
      </c>
      <c r="C82" s="47">
        <f t="shared" si="0"/>
        <v>2</v>
      </c>
    </row>
    <row r="83" spans="1:3" ht="12" customHeight="1" x14ac:dyDescent="0.25">
      <c r="A83" s="46" t="str">
        <f>'Pregnant Women Participating'!A83</f>
        <v>Three Affiliated Tribes, ND</v>
      </c>
      <c r="B83" s="47">
        <v>0</v>
      </c>
      <c r="C83" s="47" t="str">
        <f t="shared" si="0"/>
        <v>0</v>
      </c>
    </row>
    <row r="84" spans="1:3" ht="12" customHeight="1" x14ac:dyDescent="0.25">
      <c r="A84" s="46" t="str">
        <f>'Pregnant Women Participating'!A84</f>
        <v>Cheyenne River Sioux, SD</v>
      </c>
      <c r="B84" s="47">
        <v>5</v>
      </c>
      <c r="C84" s="47">
        <f t="shared" si="0"/>
        <v>5</v>
      </c>
    </row>
    <row r="85" spans="1:3" ht="12" customHeight="1" x14ac:dyDescent="0.25">
      <c r="A85" s="46" t="str">
        <f>'Pregnant Women Participating'!A85</f>
        <v>Rosebud Sioux, SD</v>
      </c>
      <c r="B85" s="47">
        <v>27</v>
      </c>
      <c r="C85" s="47">
        <f t="shared" si="0"/>
        <v>27</v>
      </c>
    </row>
    <row r="86" spans="1:3" ht="12" customHeight="1" x14ac:dyDescent="0.25">
      <c r="A86" s="46" t="str">
        <f>'Pregnant Women Participating'!A86</f>
        <v>Northern Arapahoe, WY</v>
      </c>
      <c r="B86" s="47">
        <v>7</v>
      </c>
      <c r="C86" s="47">
        <f t="shared" si="0"/>
        <v>7</v>
      </c>
    </row>
    <row r="87" spans="1:3" ht="12" customHeight="1" x14ac:dyDescent="0.25">
      <c r="A87" s="46" t="str">
        <f>'Pregnant Women Participating'!A87</f>
        <v>Shoshone Tribe, WY</v>
      </c>
      <c r="B87" s="47">
        <v>2</v>
      </c>
      <c r="C87" s="47">
        <f t="shared" si="0"/>
        <v>2</v>
      </c>
    </row>
    <row r="88" spans="1:3" s="50" customFormat="1" ht="24.75" customHeight="1" x14ac:dyDescent="0.25">
      <c r="A88" s="48" t="str">
        <f>'Pregnant Women Participating'!A88</f>
        <v>Mountain Plains</v>
      </c>
      <c r="B88" s="52">
        <v>13064</v>
      </c>
      <c r="C88" s="49">
        <f t="shared" si="0"/>
        <v>13064</v>
      </c>
    </row>
    <row r="89" spans="1:3" ht="12" customHeight="1" x14ac:dyDescent="0.25">
      <c r="A89" s="53" t="str">
        <f>'Pregnant Women Participating'!A89</f>
        <v>Alaska</v>
      </c>
      <c r="B89" s="47">
        <v>599</v>
      </c>
      <c r="C89" s="47">
        <f t="shared" si="0"/>
        <v>599</v>
      </c>
    </row>
    <row r="90" spans="1:3" ht="12" customHeight="1" x14ac:dyDescent="0.25">
      <c r="A90" s="53" t="str">
        <f>'Pregnant Women Participating'!A90</f>
        <v>American Samoa</v>
      </c>
      <c r="B90" s="47">
        <v>299</v>
      </c>
      <c r="C90" s="47">
        <f t="shared" si="0"/>
        <v>299</v>
      </c>
    </row>
    <row r="91" spans="1:3" ht="12" customHeight="1" x14ac:dyDescent="0.25">
      <c r="A91" s="53" t="str">
        <f>'Pregnant Women Participating'!A91</f>
        <v>California</v>
      </c>
      <c r="B91" s="47">
        <v>45029</v>
      </c>
      <c r="C91" s="47">
        <f t="shared" si="0"/>
        <v>45029</v>
      </c>
    </row>
    <row r="92" spans="1:3" ht="12" customHeight="1" x14ac:dyDescent="0.25">
      <c r="A92" s="53" t="str">
        <f>'Pregnant Women Participating'!A92</f>
        <v>Guam</v>
      </c>
      <c r="B92" s="47">
        <v>382</v>
      </c>
      <c r="C92" s="47">
        <f t="shared" si="0"/>
        <v>382</v>
      </c>
    </row>
    <row r="93" spans="1:3" ht="12" customHeight="1" x14ac:dyDescent="0.25">
      <c r="A93" s="53" t="str">
        <f>'Pregnant Women Participating'!A93</f>
        <v>Hawaii</v>
      </c>
      <c r="B93" s="47">
        <v>1115</v>
      </c>
      <c r="C93" s="47">
        <f t="shared" si="0"/>
        <v>1115</v>
      </c>
    </row>
    <row r="94" spans="1:3" ht="12" customHeight="1" x14ac:dyDescent="0.25">
      <c r="A94" s="53" t="str">
        <f>'Pregnant Women Participating'!A94</f>
        <v>Idaho</v>
      </c>
      <c r="B94" s="47">
        <v>1353</v>
      </c>
      <c r="C94" s="47">
        <f t="shared" si="0"/>
        <v>1353</v>
      </c>
    </row>
    <row r="95" spans="1:3" ht="12" customHeight="1" x14ac:dyDescent="0.25">
      <c r="A95" s="53" t="str">
        <f>'Pregnant Women Participating'!A95</f>
        <v>Nevada</v>
      </c>
      <c r="B95" s="47">
        <v>2661</v>
      </c>
      <c r="C95" s="47">
        <f t="shared" si="0"/>
        <v>2661</v>
      </c>
    </row>
    <row r="96" spans="1:3" ht="12" customHeight="1" x14ac:dyDescent="0.25">
      <c r="A96" s="53" t="str">
        <f>'Pregnant Women Participating'!A96</f>
        <v>Oregon</v>
      </c>
      <c r="B96" s="47">
        <v>2032</v>
      </c>
      <c r="C96" s="47">
        <f t="shared" si="0"/>
        <v>2032</v>
      </c>
    </row>
    <row r="97" spans="1:3" ht="12" customHeight="1" x14ac:dyDescent="0.25">
      <c r="A97" s="53" t="str">
        <f>'Pregnant Women Participating'!A97</f>
        <v>Washington</v>
      </c>
      <c r="B97" s="47">
        <v>3163</v>
      </c>
      <c r="C97" s="47">
        <f t="shared" si="0"/>
        <v>3163</v>
      </c>
    </row>
    <row r="98" spans="1:3" ht="12" customHeight="1" x14ac:dyDescent="0.25">
      <c r="A98" s="53" t="str">
        <f>'Pregnant Women Participating'!A98</f>
        <v>Northern Marianas</v>
      </c>
      <c r="B98" s="47">
        <v>145</v>
      </c>
      <c r="C98" s="47">
        <f t="shared" si="0"/>
        <v>145</v>
      </c>
    </row>
    <row r="99" spans="1:3" ht="12" customHeight="1" x14ac:dyDescent="0.25">
      <c r="A99" s="53" t="str">
        <f>'Pregnant Women Participating'!A99</f>
        <v>Inter-Tribal Council, NV</v>
      </c>
      <c r="B99" s="47">
        <v>16</v>
      </c>
      <c r="C99" s="47">
        <f t="shared" si="0"/>
        <v>16</v>
      </c>
    </row>
    <row r="100" spans="1:3" s="50" customFormat="1" ht="24.75" customHeight="1" x14ac:dyDescent="0.25">
      <c r="A100" s="48" t="str">
        <f>'Pregnant Women Participating'!A100</f>
        <v>Western Region</v>
      </c>
      <c r="B100" s="52">
        <v>56794</v>
      </c>
      <c r="C100" s="49">
        <f t="shared" si="0"/>
        <v>56794</v>
      </c>
    </row>
    <row r="101" spans="1:3" s="56" customFormat="1" ht="16.5" customHeight="1" thickBot="1" x14ac:dyDescent="0.3">
      <c r="A101" s="54" t="str">
        <f>'Pregnant Women Participating'!A101</f>
        <v>TOTAL</v>
      </c>
      <c r="B101" s="55">
        <v>382077</v>
      </c>
      <c r="C101" s="55">
        <f t="shared" si="0"/>
        <v>382077</v>
      </c>
    </row>
    <row r="102" spans="1:3" ht="12.75" customHeight="1" thickTop="1" x14ac:dyDescent="0.25">
      <c r="A102" s="57"/>
    </row>
    <row r="103" spans="1:3" x14ac:dyDescent="0.25">
      <c r="A103" s="57"/>
    </row>
    <row r="104" spans="1:3" s="58" customFormat="1" ht="13" x14ac:dyDescent="0.3">
      <c r="A104" s="39" t="s">
        <v>1</v>
      </c>
    </row>
  </sheetData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3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11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4493</v>
      </c>
      <c r="C6" s="13">
        <f t="shared" ref="C6:C14" si="0">IF(SUM(B6,B6)&gt;0,AVERAGE(B6,B6)," ")</f>
        <v>4493</v>
      </c>
    </row>
    <row r="7" spans="1:3" ht="12" customHeight="1" x14ac:dyDescent="0.25">
      <c r="A7" s="7" t="str">
        <f>'Pregnant Women Participating'!A7</f>
        <v>Maine</v>
      </c>
      <c r="B7" s="13">
        <v>1710</v>
      </c>
      <c r="C7" s="13">
        <f t="shared" si="0"/>
        <v>1710</v>
      </c>
    </row>
    <row r="8" spans="1:3" ht="12" customHeight="1" x14ac:dyDescent="0.25">
      <c r="A8" s="7" t="str">
        <f>'Pregnant Women Participating'!A8</f>
        <v>Massachusetts</v>
      </c>
      <c r="B8" s="13">
        <v>11416</v>
      </c>
      <c r="C8" s="13">
        <f t="shared" si="0"/>
        <v>11416</v>
      </c>
    </row>
    <row r="9" spans="1:3" ht="12" customHeight="1" x14ac:dyDescent="0.25">
      <c r="A9" s="7" t="str">
        <f>'Pregnant Women Participating'!A9</f>
        <v>New Hampshire</v>
      </c>
      <c r="B9" s="13">
        <v>983</v>
      </c>
      <c r="C9" s="13">
        <f t="shared" si="0"/>
        <v>983</v>
      </c>
    </row>
    <row r="10" spans="1:3" ht="12" customHeight="1" x14ac:dyDescent="0.25">
      <c r="A10" s="7" t="str">
        <f>'Pregnant Women Participating'!A10</f>
        <v>New York</v>
      </c>
      <c r="B10" s="13">
        <v>49958</v>
      </c>
      <c r="C10" s="13">
        <f t="shared" si="0"/>
        <v>49958</v>
      </c>
    </row>
    <row r="11" spans="1:3" ht="12" customHeight="1" x14ac:dyDescent="0.25">
      <c r="A11" s="7" t="str">
        <f>'Pregnant Women Participating'!A11</f>
        <v>Rhode Island</v>
      </c>
      <c r="B11" s="13">
        <v>1337</v>
      </c>
      <c r="C11" s="13">
        <f t="shared" si="0"/>
        <v>1337</v>
      </c>
    </row>
    <row r="12" spans="1:3" ht="12" customHeight="1" x14ac:dyDescent="0.25">
      <c r="A12" s="7" t="str">
        <f>'Pregnant Women Participating'!A12</f>
        <v>Vermont</v>
      </c>
      <c r="B12" s="13">
        <v>1068</v>
      </c>
      <c r="C12" s="13">
        <f t="shared" si="0"/>
        <v>1068</v>
      </c>
    </row>
    <row r="13" spans="1:3" ht="12" customHeight="1" x14ac:dyDescent="0.25">
      <c r="A13" s="7" t="str">
        <f>'Pregnant Women Participating'!A13</f>
        <v>Virgin Islands</v>
      </c>
      <c r="B13" s="13">
        <v>364</v>
      </c>
      <c r="C13" s="13">
        <f t="shared" si="0"/>
        <v>364</v>
      </c>
    </row>
    <row r="14" spans="1:3" ht="12" customHeight="1" x14ac:dyDescent="0.25">
      <c r="A14" s="7" t="str">
        <f>'Pregnant Women Participating'!A14</f>
        <v>Pleasant Point, ME</v>
      </c>
      <c r="B14" s="13">
        <v>4</v>
      </c>
      <c r="C14" s="13">
        <f t="shared" si="0"/>
        <v>4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71333</v>
      </c>
      <c r="C15" s="16">
        <f t="shared" ref="C15:C101" si="1">IF(SUM(B15,B15)&gt;0,AVERAGE(B15,B15)," ")</f>
        <v>71333</v>
      </c>
    </row>
    <row r="16" spans="1:3" ht="12" customHeight="1" x14ac:dyDescent="0.25">
      <c r="A16" s="7" t="str">
        <f>'Pregnant Women Participating'!A16</f>
        <v>Delaware</v>
      </c>
      <c r="B16" s="4">
        <v>1967</v>
      </c>
      <c r="C16" s="13">
        <f t="shared" si="1"/>
        <v>1967</v>
      </c>
    </row>
    <row r="17" spans="1:3" ht="12" customHeight="1" x14ac:dyDescent="0.25">
      <c r="A17" s="7" t="str">
        <f>'Pregnant Women Participating'!A17</f>
        <v>District of Columbia</v>
      </c>
      <c r="B17" s="4">
        <v>1547</v>
      </c>
      <c r="C17" s="13">
        <f t="shared" si="1"/>
        <v>1547</v>
      </c>
    </row>
    <row r="18" spans="1:3" ht="12" customHeight="1" x14ac:dyDescent="0.25">
      <c r="A18" s="7" t="str">
        <f>'Pregnant Women Participating'!A18</f>
        <v>Maryland</v>
      </c>
      <c r="B18" s="4">
        <v>12474</v>
      </c>
      <c r="C18" s="13">
        <f t="shared" si="1"/>
        <v>12474</v>
      </c>
    </row>
    <row r="19" spans="1:3" ht="12" customHeight="1" x14ac:dyDescent="0.25">
      <c r="A19" s="7" t="str">
        <f>'Pregnant Women Participating'!A19</f>
        <v>New Jersey</v>
      </c>
      <c r="B19" s="4">
        <v>18245</v>
      </c>
      <c r="C19" s="13">
        <f t="shared" si="1"/>
        <v>18245</v>
      </c>
    </row>
    <row r="20" spans="1:3" ht="12" customHeight="1" x14ac:dyDescent="0.25">
      <c r="A20" s="7" t="str">
        <f>'Pregnant Women Participating'!A20</f>
        <v>Pennsylvania</v>
      </c>
      <c r="B20" s="4">
        <v>11938</v>
      </c>
      <c r="C20" s="13">
        <f t="shared" si="1"/>
        <v>11938</v>
      </c>
    </row>
    <row r="21" spans="1:3" ht="12" customHeight="1" x14ac:dyDescent="0.25">
      <c r="A21" s="7" t="str">
        <f>'Pregnant Women Participating'!A21</f>
        <v>Puerto Rico</v>
      </c>
      <c r="B21" s="4">
        <v>5318</v>
      </c>
      <c r="C21" s="13">
        <f t="shared" si="1"/>
        <v>5318</v>
      </c>
    </row>
    <row r="22" spans="1:3" ht="12" customHeight="1" x14ac:dyDescent="0.25">
      <c r="A22" s="7" t="str">
        <f>'Pregnant Women Participating'!A22</f>
        <v>Virginia</v>
      </c>
      <c r="B22" s="4">
        <v>8468</v>
      </c>
      <c r="C22" s="13">
        <f t="shared" si="1"/>
        <v>8468</v>
      </c>
    </row>
    <row r="23" spans="1:3" ht="12" customHeight="1" x14ac:dyDescent="0.25">
      <c r="A23" s="7" t="str">
        <f>'Pregnant Women Participating'!A23</f>
        <v>West Virginia</v>
      </c>
      <c r="B23" s="4">
        <v>1887</v>
      </c>
      <c r="C23" s="13">
        <f t="shared" si="1"/>
        <v>1887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61844</v>
      </c>
      <c r="C24" s="16">
        <f t="shared" si="1"/>
        <v>61844</v>
      </c>
    </row>
    <row r="25" spans="1:3" ht="12" customHeight="1" x14ac:dyDescent="0.25">
      <c r="A25" s="7" t="str">
        <f>'Pregnant Women Participating'!A25</f>
        <v>Alabama</v>
      </c>
      <c r="B25" s="4">
        <v>5043</v>
      </c>
      <c r="C25" s="13">
        <f t="shared" si="1"/>
        <v>5043</v>
      </c>
    </row>
    <row r="26" spans="1:3" ht="12" customHeight="1" x14ac:dyDescent="0.25">
      <c r="A26" s="7" t="str">
        <f>'Pregnant Women Participating'!A26</f>
        <v>Florida</v>
      </c>
      <c r="B26" s="4">
        <v>42066</v>
      </c>
      <c r="C26" s="13">
        <f t="shared" si="1"/>
        <v>42066</v>
      </c>
    </row>
    <row r="27" spans="1:3" ht="12" customHeight="1" x14ac:dyDescent="0.25">
      <c r="A27" s="7" t="str">
        <f>'Pregnant Women Participating'!A27</f>
        <v>Georgia</v>
      </c>
      <c r="B27" s="4">
        <v>18947</v>
      </c>
      <c r="C27" s="13">
        <f t="shared" si="1"/>
        <v>18947</v>
      </c>
    </row>
    <row r="28" spans="1:3" ht="12" customHeight="1" x14ac:dyDescent="0.25">
      <c r="A28" s="7" t="str">
        <f>'Pregnant Women Participating'!A28</f>
        <v>Kentucky</v>
      </c>
      <c r="B28" s="4">
        <v>6897</v>
      </c>
      <c r="C28" s="13">
        <f t="shared" si="1"/>
        <v>6897</v>
      </c>
    </row>
    <row r="29" spans="1:3" ht="12" customHeight="1" x14ac:dyDescent="0.25">
      <c r="A29" s="7" t="str">
        <f>'Pregnant Women Participating'!A29</f>
        <v>Mississippi</v>
      </c>
      <c r="B29" s="4">
        <v>3610</v>
      </c>
      <c r="C29" s="13">
        <f t="shared" si="1"/>
        <v>3610</v>
      </c>
    </row>
    <row r="30" spans="1:3" ht="12" customHeight="1" x14ac:dyDescent="0.25">
      <c r="A30" s="7" t="str">
        <f>'Pregnant Women Participating'!A30</f>
        <v>North Carolina</v>
      </c>
      <c r="B30" s="4">
        <v>22708</v>
      </c>
      <c r="C30" s="13">
        <f t="shared" si="1"/>
        <v>22708</v>
      </c>
    </row>
    <row r="31" spans="1:3" ht="12" customHeight="1" x14ac:dyDescent="0.25">
      <c r="A31" s="7" t="str">
        <f>'Pregnant Women Participating'!A31</f>
        <v>South Carolina</v>
      </c>
      <c r="B31" s="4">
        <v>7107</v>
      </c>
      <c r="C31" s="13">
        <f t="shared" si="1"/>
        <v>7107</v>
      </c>
    </row>
    <row r="32" spans="1:3" ht="12" customHeight="1" x14ac:dyDescent="0.25">
      <c r="A32" s="7" t="str">
        <f>'Pregnant Women Participating'!A32</f>
        <v>Tennessee</v>
      </c>
      <c r="B32" s="4">
        <v>12386</v>
      </c>
      <c r="C32" s="13">
        <f t="shared" si="1"/>
        <v>12386</v>
      </c>
    </row>
    <row r="33" spans="1:3" ht="12" customHeight="1" x14ac:dyDescent="0.25">
      <c r="A33" s="7" t="str">
        <f>'Pregnant Women Participating'!A33</f>
        <v>Choctaw Indians, MS</v>
      </c>
      <c r="B33" s="4">
        <v>29</v>
      </c>
      <c r="C33" s="13">
        <f t="shared" si="1"/>
        <v>29</v>
      </c>
    </row>
    <row r="34" spans="1:3" ht="12" customHeight="1" x14ac:dyDescent="0.25">
      <c r="A34" s="7" t="str">
        <f>'Pregnant Women Participating'!A34</f>
        <v>Eastern Cherokee, NC</v>
      </c>
      <c r="B34" s="4">
        <v>38</v>
      </c>
      <c r="C34" s="13">
        <f t="shared" si="1"/>
        <v>38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118831</v>
      </c>
      <c r="C35" s="16">
        <f t="shared" si="1"/>
        <v>118831</v>
      </c>
    </row>
    <row r="36" spans="1:3" ht="12" customHeight="1" x14ac:dyDescent="0.25">
      <c r="A36" s="7" t="str">
        <f>'Pregnant Women Participating'!A36</f>
        <v>Illinois</v>
      </c>
      <c r="B36" s="4">
        <v>15682</v>
      </c>
      <c r="C36" s="13">
        <f t="shared" si="1"/>
        <v>15682</v>
      </c>
    </row>
    <row r="37" spans="1:3" ht="12" customHeight="1" x14ac:dyDescent="0.25">
      <c r="A37" s="7" t="str">
        <f>'Pregnant Women Participating'!A37</f>
        <v>Indiana</v>
      </c>
      <c r="B37" s="4">
        <v>12997</v>
      </c>
      <c r="C37" s="13">
        <f t="shared" si="1"/>
        <v>12997</v>
      </c>
    </row>
    <row r="38" spans="1:3" ht="12" customHeight="1" x14ac:dyDescent="0.25">
      <c r="A38" s="7" t="str">
        <f>'Pregnant Women Participating'!A38</f>
        <v>Iowa</v>
      </c>
      <c r="B38" s="4">
        <v>4791</v>
      </c>
      <c r="C38" s="13">
        <f t="shared" si="1"/>
        <v>4791</v>
      </c>
    </row>
    <row r="39" spans="1:3" ht="12" customHeight="1" x14ac:dyDescent="0.25">
      <c r="A39" s="7" t="str">
        <f>'Pregnant Women Participating'!A39</f>
        <v>Michigan</v>
      </c>
      <c r="B39" s="4">
        <v>12174</v>
      </c>
      <c r="C39" s="13">
        <f t="shared" si="1"/>
        <v>12174</v>
      </c>
    </row>
    <row r="40" spans="1:3" ht="12" customHeight="1" x14ac:dyDescent="0.25">
      <c r="A40" s="7" t="str">
        <f>'Pregnant Women Participating'!A40</f>
        <v>Minnesota</v>
      </c>
      <c r="B40" s="4">
        <v>9857</v>
      </c>
      <c r="C40" s="13">
        <f t="shared" si="1"/>
        <v>9857</v>
      </c>
    </row>
    <row r="41" spans="1:3" ht="12" customHeight="1" x14ac:dyDescent="0.25">
      <c r="A41" s="7" t="str">
        <f>'Pregnant Women Participating'!A41</f>
        <v>Ohio</v>
      </c>
      <c r="B41" s="4">
        <v>15509</v>
      </c>
      <c r="C41" s="13">
        <f t="shared" si="1"/>
        <v>15509</v>
      </c>
    </row>
    <row r="42" spans="1:3" ht="12" customHeight="1" x14ac:dyDescent="0.25">
      <c r="A42" s="7" t="str">
        <f>'Pregnant Women Participating'!A42</f>
        <v>Wisconsin</v>
      </c>
      <c r="B42" s="4">
        <v>6608</v>
      </c>
      <c r="C42" s="13">
        <f t="shared" si="1"/>
        <v>6608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77618</v>
      </c>
      <c r="C43" s="16">
        <f t="shared" si="1"/>
        <v>77618</v>
      </c>
    </row>
    <row r="44" spans="1:3" ht="12" customHeight="1" x14ac:dyDescent="0.25">
      <c r="A44" s="7" t="str">
        <f>'Pregnant Women Participating'!A44</f>
        <v>Arizona</v>
      </c>
      <c r="B44" s="4">
        <v>12891</v>
      </c>
      <c r="C44" s="13">
        <f t="shared" si="1"/>
        <v>12891</v>
      </c>
    </row>
    <row r="45" spans="1:3" ht="12" customHeight="1" x14ac:dyDescent="0.25">
      <c r="A45" s="7" t="str">
        <f>'Pregnant Women Participating'!A45</f>
        <v>Arkansas</v>
      </c>
      <c r="B45" s="4">
        <v>3298</v>
      </c>
      <c r="C45" s="13">
        <f t="shared" si="1"/>
        <v>3298</v>
      </c>
    </row>
    <row r="46" spans="1:3" ht="12" customHeight="1" x14ac:dyDescent="0.25">
      <c r="A46" s="7" t="str">
        <f>'Pregnant Women Participating'!A46</f>
        <v>Louisiana</v>
      </c>
      <c r="B46" s="4">
        <v>7156</v>
      </c>
      <c r="C46" s="13">
        <f t="shared" si="1"/>
        <v>7156</v>
      </c>
    </row>
    <row r="47" spans="1:3" ht="12" customHeight="1" x14ac:dyDescent="0.25">
      <c r="A47" s="7" t="str">
        <f>'Pregnant Women Participating'!A47</f>
        <v>New Mexico</v>
      </c>
      <c r="B47" s="4">
        <v>4429</v>
      </c>
      <c r="C47" s="13">
        <f t="shared" si="1"/>
        <v>4429</v>
      </c>
    </row>
    <row r="48" spans="1:3" ht="12" customHeight="1" x14ac:dyDescent="0.25">
      <c r="A48" s="7" t="str">
        <f>'Pregnant Women Participating'!A48</f>
        <v>Oklahoma</v>
      </c>
      <c r="B48" s="4">
        <v>5826</v>
      </c>
      <c r="C48" s="13">
        <f t="shared" si="1"/>
        <v>5826</v>
      </c>
    </row>
    <row r="49" spans="1:3" ht="12" customHeight="1" x14ac:dyDescent="0.25">
      <c r="A49" s="7" t="str">
        <f>'Pregnant Women Participating'!A49</f>
        <v>Texas</v>
      </c>
      <c r="B49" s="4">
        <v>110214</v>
      </c>
      <c r="C49" s="13">
        <f t="shared" si="1"/>
        <v>110214</v>
      </c>
    </row>
    <row r="50" spans="1:3" ht="12" customHeight="1" x14ac:dyDescent="0.25">
      <c r="A50" s="7" t="str">
        <f>'Pregnant Women Participating'!A50</f>
        <v>Utah</v>
      </c>
      <c r="B50" s="4">
        <v>5541</v>
      </c>
      <c r="C50" s="13">
        <f t="shared" si="1"/>
        <v>5541</v>
      </c>
    </row>
    <row r="51" spans="1:3" ht="12" customHeight="1" x14ac:dyDescent="0.25">
      <c r="A51" s="7" t="str">
        <f>'Pregnant Women Participating'!A51</f>
        <v>Inter-Tribal Council, AZ</v>
      </c>
      <c r="B51" s="4">
        <v>410</v>
      </c>
      <c r="C51" s="13">
        <f t="shared" si="1"/>
        <v>410</v>
      </c>
    </row>
    <row r="52" spans="1:3" ht="12" customHeight="1" x14ac:dyDescent="0.25">
      <c r="A52" s="7" t="str">
        <f>'Pregnant Women Participating'!A52</f>
        <v>Navajo Nation, AZ</v>
      </c>
      <c r="B52" s="4">
        <v>393</v>
      </c>
      <c r="C52" s="13">
        <f t="shared" si="1"/>
        <v>393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32</v>
      </c>
      <c r="C53" s="13">
        <f t="shared" si="1"/>
        <v>32</v>
      </c>
    </row>
    <row r="54" spans="1:3" ht="12" customHeight="1" x14ac:dyDescent="0.25">
      <c r="A54" s="7" t="str">
        <f>'Pregnant Women Participating'!A54</f>
        <v>Eight Northern Pueblos, NM</v>
      </c>
      <c r="B54" s="4">
        <v>32</v>
      </c>
      <c r="C54" s="13">
        <f t="shared" si="1"/>
        <v>32</v>
      </c>
    </row>
    <row r="55" spans="1:3" ht="12" customHeight="1" x14ac:dyDescent="0.25">
      <c r="A55" s="7" t="str">
        <f>'Pregnant Women Participating'!A55</f>
        <v>Five Sandoval Pueblos, NM</v>
      </c>
      <c r="B55" s="4">
        <v>12</v>
      </c>
      <c r="C55" s="13">
        <f t="shared" si="1"/>
        <v>12</v>
      </c>
    </row>
    <row r="56" spans="1:3" ht="12" customHeight="1" x14ac:dyDescent="0.25">
      <c r="A56" s="7" t="str">
        <f>'Pregnant Women Participating'!A56</f>
        <v>Isleta Pueblo, NM</v>
      </c>
      <c r="B56" s="4">
        <v>78</v>
      </c>
      <c r="C56" s="13">
        <f t="shared" si="1"/>
        <v>78</v>
      </c>
    </row>
    <row r="57" spans="1:3" ht="12" customHeight="1" x14ac:dyDescent="0.25">
      <c r="A57" s="7" t="str">
        <f>'Pregnant Women Participating'!A57</f>
        <v>San Felipe Pueblo, NM</v>
      </c>
      <c r="B57" s="4">
        <v>22</v>
      </c>
      <c r="C57" s="13">
        <f t="shared" si="1"/>
        <v>22</v>
      </c>
    </row>
    <row r="58" spans="1:3" ht="12" customHeight="1" x14ac:dyDescent="0.25">
      <c r="A58" s="7" t="str">
        <f>'Pregnant Women Participating'!A58</f>
        <v>Santo Domingo Tribe, NM</v>
      </c>
      <c r="B58" s="4">
        <v>12</v>
      </c>
      <c r="C58" s="13">
        <f t="shared" si="1"/>
        <v>12</v>
      </c>
    </row>
    <row r="59" spans="1:3" ht="12" customHeight="1" x14ac:dyDescent="0.25">
      <c r="A59" s="7" t="str">
        <f>'Pregnant Women Participating'!A59</f>
        <v>Zuni Pueblo, NM</v>
      </c>
      <c r="B59" s="4">
        <v>55</v>
      </c>
      <c r="C59" s="13">
        <f t="shared" si="1"/>
        <v>55</v>
      </c>
    </row>
    <row r="60" spans="1:3" ht="12" customHeight="1" x14ac:dyDescent="0.25">
      <c r="A60" s="7" t="str">
        <f>'Pregnant Women Participating'!A60</f>
        <v>Cherokee Nation, OK</v>
      </c>
      <c r="B60" s="4">
        <v>393</v>
      </c>
      <c r="C60" s="13">
        <f t="shared" si="1"/>
        <v>393</v>
      </c>
    </row>
    <row r="61" spans="1:3" ht="12" customHeight="1" x14ac:dyDescent="0.25">
      <c r="A61" s="7" t="str">
        <f>'Pregnant Women Participating'!A61</f>
        <v>Chickasaw Nation, OK</v>
      </c>
      <c r="B61" s="4">
        <v>257</v>
      </c>
      <c r="C61" s="13">
        <f t="shared" si="1"/>
        <v>257</v>
      </c>
    </row>
    <row r="62" spans="1:3" ht="12" customHeight="1" x14ac:dyDescent="0.25">
      <c r="A62" s="7" t="str">
        <f>'Pregnant Women Participating'!A62</f>
        <v>Choctaw Nation, OK</v>
      </c>
      <c r="B62" s="4">
        <v>278</v>
      </c>
      <c r="C62" s="13">
        <f t="shared" si="1"/>
        <v>278</v>
      </c>
    </row>
    <row r="63" spans="1:3" ht="12" customHeight="1" x14ac:dyDescent="0.25">
      <c r="A63" s="7" t="str">
        <f>'Pregnant Women Participating'!A63</f>
        <v>Citizen Potawatomi Nation, OK</v>
      </c>
      <c r="B63" s="4">
        <v>106</v>
      </c>
      <c r="C63" s="13">
        <f t="shared" si="1"/>
        <v>106</v>
      </c>
    </row>
    <row r="64" spans="1:3" ht="12" customHeight="1" x14ac:dyDescent="0.25">
      <c r="A64" s="7" t="str">
        <f>'Pregnant Women Participating'!A64</f>
        <v>Inter-Tribal Council, OK</v>
      </c>
      <c r="B64" s="4">
        <v>41</v>
      </c>
      <c r="C64" s="13">
        <f t="shared" si="1"/>
        <v>41</v>
      </c>
    </row>
    <row r="65" spans="1:3" ht="12" customHeight="1" x14ac:dyDescent="0.25">
      <c r="A65" s="7" t="str">
        <f>'Pregnant Women Participating'!A65</f>
        <v>Muscogee Creek Nation, OK</v>
      </c>
      <c r="B65" s="4">
        <v>97</v>
      </c>
      <c r="C65" s="13">
        <f t="shared" si="1"/>
        <v>97</v>
      </c>
    </row>
    <row r="66" spans="1:3" ht="12" customHeight="1" x14ac:dyDescent="0.25">
      <c r="A66" s="7" t="str">
        <f>'Pregnant Women Participating'!A66</f>
        <v>Osage Tribal Council, OK</v>
      </c>
      <c r="B66" s="4">
        <v>240</v>
      </c>
      <c r="C66" s="13">
        <f t="shared" si="1"/>
        <v>240</v>
      </c>
    </row>
    <row r="67" spans="1:3" ht="12" customHeight="1" x14ac:dyDescent="0.25">
      <c r="A67" s="7" t="str">
        <f>'Pregnant Women Participating'!A67</f>
        <v>Otoe-Missouria Tribe, OK</v>
      </c>
      <c r="B67" s="4">
        <v>28</v>
      </c>
      <c r="C67" s="13">
        <f t="shared" si="1"/>
        <v>28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263</v>
      </c>
      <c r="C68" s="13">
        <f t="shared" si="1"/>
        <v>263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152104</v>
      </c>
      <c r="C69" s="16">
        <f t="shared" si="1"/>
        <v>152104</v>
      </c>
    </row>
    <row r="70" spans="1:3" ht="12" customHeight="1" x14ac:dyDescent="0.25">
      <c r="A70" s="7" t="str">
        <f>'Pregnant Women Participating'!A70</f>
        <v>Colorado</v>
      </c>
      <c r="B70" s="13">
        <v>8780</v>
      </c>
      <c r="C70" s="13">
        <f t="shared" si="1"/>
        <v>8780</v>
      </c>
    </row>
    <row r="71" spans="1:3" ht="12" customHeight="1" x14ac:dyDescent="0.25">
      <c r="A71" s="7" t="str">
        <f>'Pregnant Women Participating'!A71</f>
        <v>Kansas</v>
      </c>
      <c r="B71" s="13">
        <v>4286</v>
      </c>
      <c r="C71" s="13">
        <f t="shared" si="1"/>
        <v>4286</v>
      </c>
    </row>
    <row r="72" spans="1:3" ht="12" customHeight="1" x14ac:dyDescent="0.25">
      <c r="A72" s="7" t="str">
        <f>'Pregnant Women Participating'!A72</f>
        <v>Missouri</v>
      </c>
      <c r="B72" s="13">
        <v>8247</v>
      </c>
      <c r="C72" s="13">
        <f t="shared" si="1"/>
        <v>8247</v>
      </c>
    </row>
    <row r="73" spans="1:3" ht="12" customHeight="1" x14ac:dyDescent="0.25">
      <c r="A73" s="7" t="str">
        <f>'Pregnant Women Participating'!A73</f>
        <v>Montana</v>
      </c>
      <c r="B73" s="13">
        <v>1179</v>
      </c>
      <c r="C73" s="13">
        <f t="shared" si="1"/>
        <v>1179</v>
      </c>
    </row>
    <row r="74" spans="1:3" ht="12" customHeight="1" x14ac:dyDescent="0.25">
      <c r="A74" s="7" t="str">
        <f>'Pregnant Women Participating'!A74</f>
        <v>Nebraska</v>
      </c>
      <c r="B74" s="13">
        <v>3187</v>
      </c>
      <c r="C74" s="13">
        <f t="shared" si="1"/>
        <v>3187</v>
      </c>
    </row>
    <row r="75" spans="1:3" ht="12" customHeight="1" x14ac:dyDescent="0.25">
      <c r="A75" s="7" t="str">
        <f>'Pregnant Women Participating'!A75</f>
        <v>North Dakota</v>
      </c>
      <c r="B75" s="13">
        <v>712</v>
      </c>
      <c r="C75" s="13">
        <f t="shared" si="1"/>
        <v>712</v>
      </c>
    </row>
    <row r="76" spans="1:3" ht="12" customHeight="1" x14ac:dyDescent="0.25">
      <c r="A76" s="7" t="str">
        <f>'Pregnant Women Participating'!A76</f>
        <v>South Dakota</v>
      </c>
      <c r="B76" s="13">
        <v>1181</v>
      </c>
      <c r="C76" s="13">
        <f t="shared" si="1"/>
        <v>1181</v>
      </c>
    </row>
    <row r="77" spans="1:3" ht="12" customHeight="1" x14ac:dyDescent="0.25">
      <c r="A77" s="7" t="str">
        <f>'Pregnant Women Participating'!A77</f>
        <v>Wyoming</v>
      </c>
      <c r="B77" s="13">
        <v>741</v>
      </c>
      <c r="C77" s="13">
        <f t="shared" si="1"/>
        <v>741</v>
      </c>
    </row>
    <row r="78" spans="1:3" ht="12" customHeight="1" x14ac:dyDescent="0.25">
      <c r="A78" s="7" t="str">
        <f>'Pregnant Women Participating'!A78</f>
        <v>Ute Mountain Ute Tribe, CO</v>
      </c>
      <c r="B78" s="13">
        <v>12</v>
      </c>
      <c r="C78" s="13">
        <f t="shared" si="1"/>
        <v>12</v>
      </c>
    </row>
    <row r="79" spans="1:3" ht="12" customHeight="1" x14ac:dyDescent="0.25">
      <c r="A79" s="7" t="str">
        <f>'Pregnant Women Participating'!A79</f>
        <v>Omaha Sioux, NE</v>
      </c>
      <c r="B79" s="13">
        <v>7</v>
      </c>
      <c r="C79" s="13">
        <f t="shared" si="1"/>
        <v>7</v>
      </c>
    </row>
    <row r="80" spans="1:3" ht="12" customHeight="1" x14ac:dyDescent="0.25">
      <c r="A80" s="7" t="str">
        <f>'Pregnant Women Participating'!A80</f>
        <v>Santee Sioux, NE</v>
      </c>
      <c r="B80" s="13">
        <v>2</v>
      </c>
      <c r="C80" s="13">
        <f t="shared" si="1"/>
        <v>2</v>
      </c>
    </row>
    <row r="81" spans="1:3" ht="12" customHeight="1" x14ac:dyDescent="0.25">
      <c r="A81" s="7" t="str">
        <f>'Pregnant Women Participating'!A81</f>
        <v>Winnebago Tribe, NE</v>
      </c>
      <c r="B81" s="13">
        <v>4</v>
      </c>
      <c r="C81" s="13">
        <f t="shared" si="1"/>
        <v>4</v>
      </c>
    </row>
    <row r="82" spans="1:3" ht="12" customHeight="1" x14ac:dyDescent="0.25">
      <c r="A82" s="7" t="str">
        <f>'Pregnant Women Participating'!A82</f>
        <v>Standing Rock Sioux Tribe, ND</v>
      </c>
      <c r="B82" s="13">
        <v>11</v>
      </c>
      <c r="C82" s="13">
        <f t="shared" si="1"/>
        <v>11</v>
      </c>
    </row>
    <row r="83" spans="1:3" ht="12" customHeight="1" x14ac:dyDescent="0.25">
      <c r="A83" s="7" t="str">
        <f>'Pregnant Women Participating'!A83</f>
        <v>Three Affiliated Tribes, ND</v>
      </c>
      <c r="B83" s="13">
        <v>2</v>
      </c>
      <c r="C83" s="13">
        <f t="shared" si="1"/>
        <v>2</v>
      </c>
    </row>
    <row r="84" spans="1:3" ht="12" customHeight="1" x14ac:dyDescent="0.25">
      <c r="A84" s="7" t="str">
        <f>'Pregnant Women Participating'!A84</f>
        <v>Cheyenne River Sioux, SD</v>
      </c>
      <c r="B84" s="13">
        <v>12</v>
      </c>
      <c r="C84" s="13">
        <f t="shared" si="1"/>
        <v>12</v>
      </c>
    </row>
    <row r="85" spans="1:3" ht="12" customHeight="1" x14ac:dyDescent="0.25">
      <c r="A85" s="7" t="str">
        <f>'Pregnant Women Participating'!A85</f>
        <v>Rosebud Sioux, SD</v>
      </c>
      <c r="B85" s="13">
        <v>58</v>
      </c>
      <c r="C85" s="13">
        <f t="shared" si="1"/>
        <v>58</v>
      </c>
    </row>
    <row r="86" spans="1:3" ht="12" customHeight="1" x14ac:dyDescent="0.25">
      <c r="A86" s="7" t="str">
        <f>'Pregnant Women Participating'!A86</f>
        <v>Northern Arapahoe, WY</v>
      </c>
      <c r="B86" s="13">
        <v>19</v>
      </c>
      <c r="C86" s="13">
        <f t="shared" si="1"/>
        <v>19</v>
      </c>
    </row>
    <row r="87" spans="1:3" ht="12" customHeight="1" x14ac:dyDescent="0.25">
      <c r="A87" s="7" t="str">
        <f>'Pregnant Women Participating'!A87</f>
        <v>Shoshone Tribe, WY</v>
      </c>
      <c r="B87" s="13">
        <v>6</v>
      </c>
      <c r="C87" s="13">
        <f t="shared" si="1"/>
        <v>6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28446</v>
      </c>
      <c r="C88" s="16">
        <f t="shared" si="1"/>
        <v>28446</v>
      </c>
    </row>
    <row r="89" spans="1:3" ht="12" customHeight="1" x14ac:dyDescent="0.25">
      <c r="A89" s="8" t="str">
        <f>'Pregnant Women Participating'!A89</f>
        <v>Alaska</v>
      </c>
      <c r="B89" s="13">
        <v>1591</v>
      </c>
      <c r="C89" s="13">
        <f t="shared" si="1"/>
        <v>1591</v>
      </c>
    </row>
    <row r="90" spans="1:3" ht="12" customHeight="1" x14ac:dyDescent="0.25">
      <c r="A90" s="8" t="str">
        <f>'Pregnant Women Participating'!A90</f>
        <v>American Samoa</v>
      </c>
      <c r="B90" s="13">
        <v>344</v>
      </c>
      <c r="C90" s="13">
        <f t="shared" si="1"/>
        <v>344</v>
      </c>
    </row>
    <row r="91" spans="1:3" ht="12" customHeight="1" x14ac:dyDescent="0.25">
      <c r="A91" s="8" t="str">
        <f>'Pregnant Women Participating'!A91</f>
        <v>California</v>
      </c>
      <c r="B91" s="13">
        <v>92936</v>
      </c>
      <c r="C91" s="13">
        <f t="shared" si="1"/>
        <v>92936</v>
      </c>
    </row>
    <row r="92" spans="1:3" ht="12" customHeight="1" x14ac:dyDescent="0.25">
      <c r="A92" s="8" t="str">
        <f>'Pregnant Women Participating'!A92</f>
        <v>Guam</v>
      </c>
      <c r="B92" s="13">
        <v>566</v>
      </c>
      <c r="C92" s="13">
        <f t="shared" si="1"/>
        <v>566</v>
      </c>
    </row>
    <row r="93" spans="1:3" ht="12" customHeight="1" x14ac:dyDescent="0.25">
      <c r="A93" s="8" t="str">
        <f>'Pregnant Women Participating'!A93</f>
        <v>Hawaii</v>
      </c>
      <c r="B93" s="13">
        <v>2762</v>
      </c>
      <c r="C93" s="13">
        <f t="shared" si="1"/>
        <v>2762</v>
      </c>
    </row>
    <row r="94" spans="1:3" ht="12" customHeight="1" x14ac:dyDescent="0.25">
      <c r="A94" s="8" t="str">
        <f>'Pregnant Women Participating'!A94</f>
        <v>Idaho</v>
      </c>
      <c r="B94" s="13">
        <v>3649</v>
      </c>
      <c r="C94" s="13">
        <f t="shared" si="1"/>
        <v>3649</v>
      </c>
    </row>
    <row r="95" spans="1:3" ht="12" customHeight="1" x14ac:dyDescent="0.25">
      <c r="A95" s="8" t="str">
        <f>'Pregnant Women Participating'!A95</f>
        <v>Nevada</v>
      </c>
      <c r="B95" s="13">
        <v>4537</v>
      </c>
      <c r="C95" s="13">
        <f t="shared" si="1"/>
        <v>4537</v>
      </c>
    </row>
    <row r="96" spans="1:3" ht="12" customHeight="1" x14ac:dyDescent="0.25">
      <c r="A96" s="8" t="str">
        <f>'Pregnant Women Participating'!A96</f>
        <v>Oregon</v>
      </c>
      <c r="B96" s="13">
        <v>7716</v>
      </c>
      <c r="C96" s="13">
        <f t="shared" si="1"/>
        <v>7716</v>
      </c>
    </row>
    <row r="97" spans="1:3" ht="12" customHeight="1" x14ac:dyDescent="0.25">
      <c r="A97" s="8" t="str">
        <f>'Pregnant Women Participating'!A97</f>
        <v>Washington</v>
      </c>
      <c r="B97" s="13">
        <v>10626</v>
      </c>
      <c r="C97" s="13">
        <f t="shared" si="1"/>
        <v>10626</v>
      </c>
    </row>
    <row r="98" spans="1:3" ht="12" customHeight="1" x14ac:dyDescent="0.25">
      <c r="A98" s="8" t="str">
        <f>'Pregnant Women Participating'!A98</f>
        <v>Northern Marianas</v>
      </c>
      <c r="B98" s="13">
        <v>223</v>
      </c>
      <c r="C98" s="13">
        <f t="shared" si="1"/>
        <v>223</v>
      </c>
    </row>
    <row r="99" spans="1:3" ht="12" customHeight="1" x14ac:dyDescent="0.25">
      <c r="A99" s="8" t="str">
        <f>'Pregnant Women Participating'!A99</f>
        <v>Inter-Tribal Council, NV</v>
      </c>
      <c r="B99" s="13">
        <v>32</v>
      </c>
      <c r="C99" s="13">
        <f t="shared" si="1"/>
        <v>32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124982</v>
      </c>
      <c r="C100" s="16">
        <f t="shared" si="1"/>
        <v>124982</v>
      </c>
    </row>
    <row r="101" spans="1:3" s="23" customFormat="1" ht="16.5" customHeight="1" thickBot="1" x14ac:dyDescent="0.3">
      <c r="A101" s="21" t="str">
        <f>'Pregnant Women Participating'!A101</f>
        <v>TOTAL</v>
      </c>
      <c r="B101" s="22">
        <v>635158</v>
      </c>
      <c r="C101" s="22">
        <f t="shared" si="1"/>
        <v>635158</v>
      </c>
    </row>
    <row r="102" spans="1:3" ht="12.75" customHeight="1" thickTop="1" x14ac:dyDescent="0.25">
      <c r="A102" s="9"/>
    </row>
    <row r="103" spans="1:3" x14ac:dyDescent="0.25">
      <c r="A103" s="9"/>
    </row>
    <row r="104" spans="1:3" s="25" customFormat="1" ht="13" x14ac:dyDescent="0.3">
      <c r="A104" s="24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4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10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1911</v>
      </c>
      <c r="C6" s="13">
        <f t="shared" ref="C6:C14" si="0">IF(SUM(B6,B6)&gt;0,AVERAGE(B6,B6)," ")</f>
        <v>1911</v>
      </c>
    </row>
    <row r="7" spans="1:3" ht="12" customHeight="1" x14ac:dyDescent="0.25">
      <c r="A7" s="7" t="str">
        <f>'Pregnant Women Participating'!A7</f>
        <v>Maine</v>
      </c>
      <c r="B7" s="13">
        <v>730</v>
      </c>
      <c r="C7" s="13">
        <f t="shared" si="0"/>
        <v>730</v>
      </c>
    </row>
    <row r="8" spans="1:3" ht="12" customHeight="1" x14ac:dyDescent="0.25">
      <c r="A8" s="7" t="str">
        <f>'Pregnant Women Participating'!A8</f>
        <v>Massachusetts</v>
      </c>
      <c r="B8" s="13">
        <v>5013</v>
      </c>
      <c r="C8" s="13">
        <f t="shared" si="0"/>
        <v>5013</v>
      </c>
    </row>
    <row r="9" spans="1:3" ht="12" customHeight="1" x14ac:dyDescent="0.25">
      <c r="A9" s="7" t="str">
        <f>'Pregnant Women Participating'!A9</f>
        <v>New Hampshire</v>
      </c>
      <c r="B9" s="13">
        <v>505</v>
      </c>
      <c r="C9" s="13">
        <f t="shared" si="0"/>
        <v>505</v>
      </c>
    </row>
    <row r="10" spans="1:3" ht="12" customHeight="1" x14ac:dyDescent="0.25">
      <c r="A10" s="7" t="str">
        <f>'Pregnant Women Participating'!A10</f>
        <v>New York</v>
      </c>
      <c r="B10" s="13">
        <v>14753</v>
      </c>
      <c r="C10" s="13">
        <f t="shared" si="0"/>
        <v>14753</v>
      </c>
    </row>
    <row r="11" spans="1:3" ht="12" customHeight="1" x14ac:dyDescent="0.25">
      <c r="A11" s="7" t="str">
        <f>'Pregnant Women Participating'!A11</f>
        <v>Rhode Island</v>
      </c>
      <c r="B11" s="13">
        <v>1062</v>
      </c>
      <c r="C11" s="13">
        <f t="shared" si="0"/>
        <v>1062</v>
      </c>
    </row>
    <row r="12" spans="1:3" ht="12" customHeight="1" x14ac:dyDescent="0.25">
      <c r="A12" s="7" t="str">
        <f>'Pregnant Women Participating'!A12</f>
        <v>Vermont</v>
      </c>
      <c r="B12" s="13">
        <v>341</v>
      </c>
      <c r="C12" s="13">
        <f t="shared" si="0"/>
        <v>341</v>
      </c>
    </row>
    <row r="13" spans="1:3" ht="12" customHeight="1" x14ac:dyDescent="0.25">
      <c r="A13" s="7" t="str">
        <f>'Pregnant Women Participating'!A13</f>
        <v>Virgin Islands</v>
      </c>
      <c r="B13" s="13">
        <v>63</v>
      </c>
      <c r="C13" s="13">
        <f t="shared" si="0"/>
        <v>63</v>
      </c>
    </row>
    <row r="14" spans="1:3" ht="12" customHeight="1" x14ac:dyDescent="0.25">
      <c r="A14" s="7" t="str">
        <f>'Pregnant Women Participating'!A14</f>
        <v>Pleasant Point, ME</v>
      </c>
      <c r="B14" s="13">
        <v>3</v>
      </c>
      <c r="C14" s="13">
        <f t="shared" si="0"/>
        <v>3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24381</v>
      </c>
      <c r="C15" s="16">
        <f t="shared" ref="C15:C101" si="1">IF(SUM(B15,B15)&gt;0,AVERAGE(B15,B15)," ")</f>
        <v>24381</v>
      </c>
    </row>
    <row r="16" spans="1:3" ht="12" customHeight="1" x14ac:dyDescent="0.25">
      <c r="A16" s="7" t="str">
        <f>'Pregnant Women Participating'!A16</f>
        <v>Delaware</v>
      </c>
      <c r="B16" s="4">
        <v>1046</v>
      </c>
      <c r="C16" s="13">
        <f t="shared" si="1"/>
        <v>1046</v>
      </c>
    </row>
    <row r="17" spans="1:3" ht="12" customHeight="1" x14ac:dyDescent="0.25">
      <c r="A17" s="7" t="str">
        <f>'Pregnant Women Participating'!A17</f>
        <v>District of Columbia</v>
      </c>
      <c r="B17" s="4">
        <v>631</v>
      </c>
      <c r="C17" s="13">
        <f t="shared" si="1"/>
        <v>631</v>
      </c>
    </row>
    <row r="18" spans="1:3" ht="12" customHeight="1" x14ac:dyDescent="0.25">
      <c r="A18" s="7" t="str">
        <f>'Pregnant Women Participating'!A18</f>
        <v>Maryland</v>
      </c>
      <c r="B18" s="4">
        <v>5202</v>
      </c>
      <c r="C18" s="13">
        <f t="shared" si="1"/>
        <v>5202</v>
      </c>
    </row>
    <row r="19" spans="1:3" ht="12" customHeight="1" x14ac:dyDescent="0.25">
      <c r="A19" s="7" t="str">
        <f>'Pregnant Women Participating'!A19</f>
        <v>New Jersey</v>
      </c>
      <c r="B19" s="4">
        <v>6549</v>
      </c>
      <c r="C19" s="13">
        <f t="shared" si="1"/>
        <v>6549</v>
      </c>
    </row>
    <row r="20" spans="1:3" ht="12" customHeight="1" x14ac:dyDescent="0.25">
      <c r="A20" s="7" t="str">
        <f>'Pregnant Women Participating'!A20</f>
        <v>Pennsylvania</v>
      </c>
      <c r="B20" s="4">
        <v>15167</v>
      </c>
      <c r="C20" s="13">
        <f t="shared" si="1"/>
        <v>15167</v>
      </c>
    </row>
    <row r="21" spans="1:3" ht="12" customHeight="1" x14ac:dyDescent="0.25">
      <c r="A21" s="7" t="str">
        <f>'Pregnant Women Participating'!A21</f>
        <v>Puerto Rico</v>
      </c>
      <c r="B21" s="4">
        <v>5013</v>
      </c>
      <c r="C21" s="13">
        <f t="shared" si="1"/>
        <v>5013</v>
      </c>
    </row>
    <row r="22" spans="1:3" ht="12" customHeight="1" x14ac:dyDescent="0.25">
      <c r="A22" s="7" t="str">
        <f>'Pregnant Women Participating'!A22</f>
        <v>Virginia</v>
      </c>
      <c r="B22" s="4">
        <v>7067</v>
      </c>
      <c r="C22" s="13">
        <f t="shared" si="1"/>
        <v>7067</v>
      </c>
    </row>
    <row r="23" spans="1:3" ht="12" customHeight="1" x14ac:dyDescent="0.25">
      <c r="A23" s="7" t="str">
        <f>'Pregnant Women Participating'!A23</f>
        <v>West Virginia</v>
      </c>
      <c r="B23" s="4">
        <v>2485</v>
      </c>
      <c r="C23" s="13">
        <f t="shared" si="1"/>
        <v>2485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43160</v>
      </c>
      <c r="C24" s="16">
        <f t="shared" si="1"/>
        <v>43160</v>
      </c>
    </row>
    <row r="25" spans="1:3" ht="12" customHeight="1" x14ac:dyDescent="0.25">
      <c r="A25" s="7" t="str">
        <f>'Pregnant Women Participating'!A25</f>
        <v>Alabama</v>
      </c>
      <c r="B25" s="4">
        <v>9000</v>
      </c>
      <c r="C25" s="13">
        <f t="shared" si="1"/>
        <v>9000</v>
      </c>
    </row>
    <row r="26" spans="1:3" ht="12" customHeight="1" x14ac:dyDescent="0.25">
      <c r="A26" s="7" t="str">
        <f>'Pregnant Women Participating'!A26</f>
        <v>Florida</v>
      </c>
      <c r="B26" s="4">
        <v>17789</v>
      </c>
      <c r="C26" s="13">
        <f t="shared" si="1"/>
        <v>17789</v>
      </c>
    </row>
    <row r="27" spans="1:3" ht="12" customHeight="1" x14ac:dyDescent="0.25">
      <c r="A27" s="7" t="str">
        <f>'Pregnant Women Participating'!A27</f>
        <v>Georgia</v>
      </c>
      <c r="B27" s="4">
        <v>13122</v>
      </c>
      <c r="C27" s="13">
        <f t="shared" si="1"/>
        <v>13122</v>
      </c>
    </row>
    <row r="28" spans="1:3" ht="12" customHeight="1" x14ac:dyDescent="0.25">
      <c r="A28" s="7" t="str">
        <f>'Pregnant Women Participating'!A28</f>
        <v>Kentucky</v>
      </c>
      <c r="B28" s="4">
        <v>6812</v>
      </c>
      <c r="C28" s="13">
        <f t="shared" si="1"/>
        <v>6812</v>
      </c>
    </row>
    <row r="29" spans="1:3" ht="12" customHeight="1" x14ac:dyDescent="0.25">
      <c r="A29" s="7" t="str">
        <f>'Pregnant Women Participating'!A29</f>
        <v>Mississippi</v>
      </c>
      <c r="B29" s="4">
        <v>5154</v>
      </c>
      <c r="C29" s="13">
        <f t="shared" si="1"/>
        <v>5154</v>
      </c>
    </row>
    <row r="30" spans="1:3" ht="12" customHeight="1" x14ac:dyDescent="0.25">
      <c r="A30" s="7" t="str">
        <f>'Pregnant Women Participating'!A30</f>
        <v>North Carolina</v>
      </c>
      <c r="B30" s="4">
        <v>13283</v>
      </c>
      <c r="C30" s="13">
        <f t="shared" si="1"/>
        <v>13283</v>
      </c>
    </row>
    <row r="31" spans="1:3" ht="12" customHeight="1" x14ac:dyDescent="0.25">
      <c r="A31" s="7" t="str">
        <f>'Pregnant Women Participating'!A31</f>
        <v>South Carolina</v>
      </c>
      <c r="B31" s="4">
        <v>6467</v>
      </c>
      <c r="C31" s="13">
        <f t="shared" si="1"/>
        <v>6467</v>
      </c>
    </row>
    <row r="32" spans="1:3" ht="12" customHeight="1" x14ac:dyDescent="0.25">
      <c r="A32" s="7" t="str">
        <f>'Pregnant Women Participating'!A32</f>
        <v>Tennessee</v>
      </c>
      <c r="B32" s="4">
        <v>9691</v>
      </c>
      <c r="C32" s="13">
        <f t="shared" si="1"/>
        <v>9691</v>
      </c>
    </row>
    <row r="33" spans="1:3" ht="12" customHeight="1" x14ac:dyDescent="0.25">
      <c r="A33" s="7" t="str">
        <f>'Pregnant Women Participating'!A33</f>
        <v>Choctaw Indians, MS</v>
      </c>
      <c r="B33" s="4">
        <v>49</v>
      </c>
      <c r="C33" s="13">
        <f t="shared" si="1"/>
        <v>49</v>
      </c>
    </row>
    <row r="34" spans="1:3" ht="12" customHeight="1" x14ac:dyDescent="0.25">
      <c r="A34" s="7" t="str">
        <f>'Pregnant Women Participating'!A34</f>
        <v>Eastern Cherokee, NC</v>
      </c>
      <c r="B34" s="4">
        <v>22</v>
      </c>
      <c r="C34" s="13">
        <f t="shared" si="1"/>
        <v>22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81389</v>
      </c>
      <c r="C35" s="16">
        <f t="shared" si="1"/>
        <v>81389</v>
      </c>
    </row>
    <row r="36" spans="1:3" ht="12" customHeight="1" x14ac:dyDescent="0.25">
      <c r="A36" s="7" t="str">
        <f>'Pregnant Women Participating'!A36</f>
        <v>Illinois</v>
      </c>
      <c r="B36" s="4">
        <v>9158</v>
      </c>
      <c r="C36" s="13">
        <f t="shared" si="1"/>
        <v>9158</v>
      </c>
    </row>
    <row r="37" spans="1:3" ht="12" customHeight="1" x14ac:dyDescent="0.25">
      <c r="A37" s="7" t="str">
        <f>'Pregnant Women Participating'!A37</f>
        <v>Indiana</v>
      </c>
      <c r="B37" s="4">
        <v>9361</v>
      </c>
      <c r="C37" s="13">
        <f t="shared" si="1"/>
        <v>9361</v>
      </c>
    </row>
    <row r="38" spans="1:3" ht="12" customHeight="1" x14ac:dyDescent="0.25">
      <c r="A38" s="7" t="str">
        <f>'Pregnant Women Participating'!A38</f>
        <v>Iowa</v>
      </c>
      <c r="B38" s="4">
        <v>4019</v>
      </c>
      <c r="C38" s="13">
        <f t="shared" si="1"/>
        <v>4019</v>
      </c>
    </row>
    <row r="39" spans="1:3" ht="12" customHeight="1" x14ac:dyDescent="0.25">
      <c r="A39" s="7" t="str">
        <f>'Pregnant Women Participating'!A39</f>
        <v>Michigan</v>
      </c>
      <c r="B39" s="4">
        <v>10798</v>
      </c>
      <c r="C39" s="13">
        <f t="shared" si="1"/>
        <v>10798</v>
      </c>
    </row>
    <row r="40" spans="1:3" ht="12" customHeight="1" x14ac:dyDescent="0.25">
      <c r="A40" s="7" t="str">
        <f>'Pregnant Women Participating'!A40</f>
        <v>Minnesota</v>
      </c>
      <c r="B40" s="4">
        <v>4375</v>
      </c>
      <c r="C40" s="13">
        <f t="shared" si="1"/>
        <v>4375</v>
      </c>
    </row>
    <row r="41" spans="1:3" ht="12" customHeight="1" x14ac:dyDescent="0.25">
      <c r="A41" s="7" t="str">
        <f>'Pregnant Women Participating'!A41</f>
        <v>Ohio</v>
      </c>
      <c r="B41" s="4">
        <v>14158</v>
      </c>
      <c r="C41" s="13">
        <f t="shared" si="1"/>
        <v>14158</v>
      </c>
    </row>
    <row r="42" spans="1:3" ht="12" customHeight="1" x14ac:dyDescent="0.25">
      <c r="A42" s="7" t="str">
        <f>'Pregnant Women Participating'!A42</f>
        <v>Wisconsin</v>
      </c>
      <c r="B42" s="4">
        <v>5203</v>
      </c>
      <c r="C42" s="13">
        <f t="shared" si="1"/>
        <v>5203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57072</v>
      </c>
      <c r="C43" s="16">
        <f t="shared" si="1"/>
        <v>57072</v>
      </c>
    </row>
    <row r="44" spans="1:3" ht="12" customHeight="1" x14ac:dyDescent="0.25">
      <c r="A44" s="7" t="str">
        <f>'Pregnant Women Participating'!A44</f>
        <v>Arizona</v>
      </c>
      <c r="B44" s="4">
        <v>7994</v>
      </c>
      <c r="C44" s="13">
        <f t="shared" si="1"/>
        <v>7994</v>
      </c>
    </row>
    <row r="45" spans="1:3" ht="12" customHeight="1" x14ac:dyDescent="0.25">
      <c r="A45" s="7" t="str">
        <f>'Pregnant Women Participating'!A45</f>
        <v>Arkansas</v>
      </c>
      <c r="B45" s="4">
        <v>5152</v>
      </c>
      <c r="C45" s="13">
        <f t="shared" si="1"/>
        <v>5152</v>
      </c>
    </row>
    <row r="46" spans="1:3" ht="12" customHeight="1" x14ac:dyDescent="0.25">
      <c r="A46" s="7" t="str">
        <f>'Pregnant Women Participating'!A46</f>
        <v>Louisiana</v>
      </c>
      <c r="B46" s="4">
        <v>9867</v>
      </c>
      <c r="C46" s="13">
        <f t="shared" si="1"/>
        <v>9867</v>
      </c>
    </row>
    <row r="47" spans="1:3" ht="12" customHeight="1" x14ac:dyDescent="0.25">
      <c r="A47" s="7" t="str">
        <f>'Pregnant Women Participating'!A47</f>
        <v>New Mexico</v>
      </c>
      <c r="B47" s="4">
        <v>2292</v>
      </c>
      <c r="C47" s="13">
        <f t="shared" si="1"/>
        <v>2292</v>
      </c>
    </row>
    <row r="48" spans="1:3" ht="12" customHeight="1" x14ac:dyDescent="0.25">
      <c r="A48" s="7" t="str">
        <f>'Pregnant Women Participating'!A48</f>
        <v>Oklahoma</v>
      </c>
      <c r="B48" s="4">
        <v>4238</v>
      </c>
      <c r="C48" s="13">
        <f t="shared" si="1"/>
        <v>4238</v>
      </c>
    </row>
    <row r="49" spans="1:3" ht="12" customHeight="1" x14ac:dyDescent="0.25">
      <c r="A49" s="7" t="str">
        <f>'Pregnant Women Participating'!A49</f>
        <v>Texas</v>
      </c>
      <c r="B49" s="4">
        <v>34898</v>
      </c>
      <c r="C49" s="13">
        <f t="shared" si="1"/>
        <v>34898</v>
      </c>
    </row>
    <row r="50" spans="1:3" ht="12" customHeight="1" x14ac:dyDescent="0.25">
      <c r="A50" s="7" t="str">
        <f>'Pregnant Women Participating'!A50</f>
        <v>Utah</v>
      </c>
      <c r="B50" s="4">
        <v>2269</v>
      </c>
      <c r="C50" s="13">
        <f t="shared" si="1"/>
        <v>2269</v>
      </c>
    </row>
    <row r="51" spans="1:3" ht="12" customHeight="1" x14ac:dyDescent="0.25">
      <c r="A51" s="7" t="str">
        <f>'Pregnant Women Participating'!A51</f>
        <v>Inter-Tribal Council, AZ</v>
      </c>
      <c r="B51" s="4">
        <v>362</v>
      </c>
      <c r="C51" s="13">
        <f t="shared" si="1"/>
        <v>362</v>
      </c>
    </row>
    <row r="52" spans="1:3" ht="12" customHeight="1" x14ac:dyDescent="0.25">
      <c r="A52" s="7" t="str">
        <f>'Pregnant Women Participating'!A52</f>
        <v>Navajo Nation, AZ</v>
      </c>
      <c r="B52" s="4">
        <v>151</v>
      </c>
      <c r="C52" s="13">
        <f t="shared" si="1"/>
        <v>151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8</v>
      </c>
      <c r="C53" s="13">
        <f t="shared" si="1"/>
        <v>8</v>
      </c>
    </row>
    <row r="54" spans="1:3" ht="12" customHeight="1" x14ac:dyDescent="0.25">
      <c r="A54" s="7" t="str">
        <f>'Pregnant Women Participating'!A54</f>
        <v>Eight Northern Pueblos, NM</v>
      </c>
      <c r="B54" s="4">
        <v>11</v>
      </c>
      <c r="C54" s="13">
        <f t="shared" si="1"/>
        <v>11</v>
      </c>
    </row>
    <row r="55" spans="1:3" ht="12" customHeight="1" x14ac:dyDescent="0.25">
      <c r="A55" s="7" t="str">
        <f>'Pregnant Women Participating'!A55</f>
        <v>Five Sandoval Pueblos, NM</v>
      </c>
      <c r="B55" s="4">
        <v>4</v>
      </c>
      <c r="C55" s="13">
        <f t="shared" si="1"/>
        <v>4</v>
      </c>
    </row>
    <row r="56" spans="1:3" ht="12" customHeight="1" x14ac:dyDescent="0.25">
      <c r="A56" s="7" t="str">
        <f>'Pregnant Women Participating'!A56</f>
        <v>Isleta Pueblo, NM</v>
      </c>
      <c r="B56" s="4">
        <v>68</v>
      </c>
      <c r="C56" s="13">
        <f t="shared" si="1"/>
        <v>68</v>
      </c>
    </row>
    <row r="57" spans="1:3" ht="12" customHeight="1" x14ac:dyDescent="0.25">
      <c r="A57" s="7" t="str">
        <f>'Pregnant Women Participating'!A57</f>
        <v>San Felipe Pueblo, NM</v>
      </c>
      <c r="B57" s="4">
        <v>9</v>
      </c>
      <c r="C57" s="13">
        <f t="shared" si="1"/>
        <v>9</v>
      </c>
    </row>
    <row r="58" spans="1:3" ht="12" customHeight="1" x14ac:dyDescent="0.25">
      <c r="A58" s="7" t="str">
        <f>'Pregnant Women Participating'!A58</f>
        <v>Santo Domingo Tribe, NM</v>
      </c>
      <c r="B58" s="4">
        <v>8</v>
      </c>
      <c r="C58" s="13">
        <f t="shared" si="1"/>
        <v>8</v>
      </c>
    </row>
    <row r="59" spans="1:3" ht="12" customHeight="1" x14ac:dyDescent="0.25">
      <c r="A59" s="7" t="str">
        <f>'Pregnant Women Participating'!A59</f>
        <v>Zuni Pueblo, NM</v>
      </c>
      <c r="B59" s="4">
        <v>14</v>
      </c>
      <c r="C59" s="13">
        <f t="shared" si="1"/>
        <v>14</v>
      </c>
    </row>
    <row r="60" spans="1:3" ht="12" customHeight="1" x14ac:dyDescent="0.25">
      <c r="A60" s="7" t="str">
        <f>'Pregnant Women Participating'!A60</f>
        <v>Cherokee Nation, OK</v>
      </c>
      <c r="B60" s="4">
        <v>442</v>
      </c>
      <c r="C60" s="13">
        <f t="shared" si="1"/>
        <v>442</v>
      </c>
    </row>
    <row r="61" spans="1:3" ht="12" customHeight="1" x14ac:dyDescent="0.25">
      <c r="A61" s="7" t="str">
        <f>'Pregnant Women Participating'!A61</f>
        <v>Chickasaw Nation, OK</v>
      </c>
      <c r="B61" s="4">
        <v>257</v>
      </c>
      <c r="C61" s="13">
        <f t="shared" si="1"/>
        <v>257</v>
      </c>
    </row>
    <row r="62" spans="1:3" ht="12" customHeight="1" x14ac:dyDescent="0.25">
      <c r="A62" s="7" t="str">
        <f>'Pregnant Women Participating'!A62</f>
        <v>Choctaw Nation, OK</v>
      </c>
      <c r="B62" s="4">
        <v>337</v>
      </c>
      <c r="C62" s="13">
        <f t="shared" si="1"/>
        <v>337</v>
      </c>
    </row>
    <row r="63" spans="1:3" ht="12" customHeight="1" x14ac:dyDescent="0.25">
      <c r="A63" s="7" t="str">
        <f>'Pregnant Women Participating'!A63</f>
        <v>Citizen Potawatomi Nation, OK</v>
      </c>
      <c r="B63" s="4">
        <v>75</v>
      </c>
      <c r="C63" s="13">
        <f t="shared" si="1"/>
        <v>75</v>
      </c>
    </row>
    <row r="64" spans="1:3" ht="12" customHeight="1" x14ac:dyDescent="0.25">
      <c r="A64" s="7" t="str">
        <f>'Pregnant Women Participating'!A64</f>
        <v>Inter-Tribal Council, OK</v>
      </c>
      <c r="B64" s="4">
        <v>50</v>
      </c>
      <c r="C64" s="13">
        <f t="shared" si="1"/>
        <v>50</v>
      </c>
    </row>
    <row r="65" spans="1:3" ht="12" customHeight="1" x14ac:dyDescent="0.25">
      <c r="A65" s="7" t="str">
        <f>'Pregnant Women Participating'!A65</f>
        <v>Muscogee Creek Nation, OK</v>
      </c>
      <c r="B65" s="4">
        <v>117</v>
      </c>
      <c r="C65" s="13">
        <f t="shared" si="1"/>
        <v>117</v>
      </c>
    </row>
    <row r="66" spans="1:3" ht="12" customHeight="1" x14ac:dyDescent="0.25">
      <c r="A66" s="7" t="str">
        <f>'Pregnant Women Participating'!A66</f>
        <v>Osage Tribal Council, OK</v>
      </c>
      <c r="B66" s="4">
        <v>173</v>
      </c>
      <c r="C66" s="13">
        <f t="shared" si="1"/>
        <v>173</v>
      </c>
    </row>
    <row r="67" spans="1:3" ht="12" customHeight="1" x14ac:dyDescent="0.25">
      <c r="A67" s="7" t="str">
        <f>'Pregnant Women Participating'!A67</f>
        <v>Otoe-Missouria Tribe, OK</v>
      </c>
      <c r="B67" s="4">
        <v>30</v>
      </c>
      <c r="C67" s="13">
        <f t="shared" si="1"/>
        <v>30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268</v>
      </c>
      <c r="C68" s="13">
        <f t="shared" si="1"/>
        <v>268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69094</v>
      </c>
      <c r="C69" s="16">
        <f t="shared" si="1"/>
        <v>69094</v>
      </c>
    </row>
    <row r="70" spans="1:3" ht="12" customHeight="1" x14ac:dyDescent="0.25">
      <c r="A70" s="7" t="str">
        <f>'Pregnant Women Participating'!A70</f>
        <v>Colorado</v>
      </c>
      <c r="B70" s="13">
        <v>4895</v>
      </c>
      <c r="C70" s="13">
        <f t="shared" si="1"/>
        <v>4895</v>
      </c>
    </row>
    <row r="71" spans="1:3" ht="12" customHeight="1" x14ac:dyDescent="0.25">
      <c r="A71" s="7" t="str">
        <f>'Pregnant Women Participating'!A71</f>
        <v>Kansas</v>
      </c>
      <c r="B71" s="13">
        <v>2657</v>
      </c>
      <c r="C71" s="13">
        <f t="shared" si="1"/>
        <v>2657</v>
      </c>
    </row>
    <row r="72" spans="1:3" ht="12" customHeight="1" x14ac:dyDescent="0.25">
      <c r="A72" s="7" t="str">
        <f>'Pregnant Women Participating'!A72</f>
        <v>Missouri</v>
      </c>
      <c r="B72" s="13">
        <v>6426</v>
      </c>
      <c r="C72" s="13">
        <f t="shared" si="1"/>
        <v>6426</v>
      </c>
    </row>
    <row r="73" spans="1:3" ht="12" customHeight="1" x14ac:dyDescent="0.25">
      <c r="A73" s="7" t="str">
        <f>'Pregnant Women Participating'!A73</f>
        <v>Montana</v>
      </c>
      <c r="B73" s="13">
        <v>578</v>
      </c>
      <c r="C73" s="13">
        <f t="shared" si="1"/>
        <v>578</v>
      </c>
    </row>
    <row r="74" spans="1:3" ht="12" customHeight="1" x14ac:dyDescent="0.25">
      <c r="A74" s="7" t="str">
        <f>'Pregnant Women Participating'!A74</f>
        <v>Nebraska</v>
      </c>
      <c r="B74" s="13">
        <v>2223</v>
      </c>
      <c r="C74" s="13">
        <f t="shared" si="1"/>
        <v>2223</v>
      </c>
    </row>
    <row r="75" spans="1:3" ht="12" customHeight="1" x14ac:dyDescent="0.25">
      <c r="A75" s="7" t="str">
        <f>'Pregnant Women Participating'!A75</f>
        <v>North Dakota</v>
      </c>
      <c r="B75" s="13">
        <v>656</v>
      </c>
      <c r="C75" s="13">
        <f t="shared" si="1"/>
        <v>656</v>
      </c>
    </row>
    <row r="76" spans="1:3" ht="12" customHeight="1" x14ac:dyDescent="0.25">
      <c r="A76" s="7" t="str">
        <f>'Pregnant Women Participating'!A76</f>
        <v>South Dakota</v>
      </c>
      <c r="B76" s="13">
        <v>667</v>
      </c>
      <c r="C76" s="13">
        <f t="shared" si="1"/>
        <v>667</v>
      </c>
    </row>
    <row r="77" spans="1:3" ht="12" customHeight="1" x14ac:dyDescent="0.25">
      <c r="A77" s="7" t="str">
        <f>'Pregnant Women Participating'!A77</f>
        <v>Wyoming</v>
      </c>
      <c r="B77" s="13">
        <v>457</v>
      </c>
      <c r="C77" s="13">
        <f t="shared" si="1"/>
        <v>457</v>
      </c>
    </row>
    <row r="78" spans="1:3" ht="12" customHeight="1" x14ac:dyDescent="0.25">
      <c r="A78" s="7" t="str">
        <f>'Pregnant Women Participating'!A78</f>
        <v>Ute Mountain Ute Tribe, CO</v>
      </c>
      <c r="B78" s="13">
        <v>5</v>
      </c>
      <c r="C78" s="13">
        <f t="shared" si="1"/>
        <v>5</v>
      </c>
    </row>
    <row r="79" spans="1:3" ht="12" customHeight="1" x14ac:dyDescent="0.25">
      <c r="A79" s="7" t="str">
        <f>'Pregnant Women Participating'!A79</f>
        <v>Omaha Sioux, NE</v>
      </c>
      <c r="B79" s="13">
        <v>8</v>
      </c>
      <c r="C79" s="13">
        <f t="shared" si="1"/>
        <v>8</v>
      </c>
    </row>
    <row r="80" spans="1:3" ht="12" customHeight="1" x14ac:dyDescent="0.25">
      <c r="A80" s="7" t="str">
        <f>'Pregnant Women Participating'!A80</f>
        <v>Santee Sioux, NE</v>
      </c>
      <c r="B80" s="13">
        <v>3</v>
      </c>
      <c r="C80" s="13">
        <f t="shared" si="1"/>
        <v>3</v>
      </c>
    </row>
    <row r="81" spans="1:3" ht="12" customHeight="1" x14ac:dyDescent="0.25">
      <c r="A81" s="7" t="str">
        <f>'Pregnant Women Participating'!A81</f>
        <v>Winnebago Tribe, NE</v>
      </c>
      <c r="B81" s="13">
        <v>6</v>
      </c>
      <c r="C81" s="13">
        <f t="shared" si="1"/>
        <v>6</v>
      </c>
    </row>
    <row r="82" spans="1:3" ht="12" customHeight="1" x14ac:dyDescent="0.25">
      <c r="A82" s="7" t="str">
        <f>'Pregnant Women Participating'!A82</f>
        <v>Standing Rock Sioux Tribe, ND</v>
      </c>
      <c r="B82" s="13">
        <v>10</v>
      </c>
      <c r="C82" s="13">
        <f t="shared" si="1"/>
        <v>10</v>
      </c>
    </row>
    <row r="83" spans="1:3" ht="12" customHeight="1" x14ac:dyDescent="0.25">
      <c r="A83" s="7" t="str">
        <f>'Pregnant Women Participating'!A83</f>
        <v>Three Affiliated Tribes, ND</v>
      </c>
      <c r="B83" s="13">
        <v>12</v>
      </c>
      <c r="C83" s="13">
        <f t="shared" si="1"/>
        <v>12</v>
      </c>
    </row>
    <row r="84" spans="1:3" ht="12" customHeight="1" x14ac:dyDescent="0.25">
      <c r="A84" s="7" t="str">
        <f>'Pregnant Women Participating'!A84</f>
        <v>Cheyenne River Sioux, SD</v>
      </c>
      <c r="B84" s="13">
        <v>23</v>
      </c>
      <c r="C84" s="13">
        <f t="shared" si="1"/>
        <v>23</v>
      </c>
    </row>
    <row r="85" spans="1:3" ht="12" customHeight="1" x14ac:dyDescent="0.25">
      <c r="A85" s="7" t="str">
        <f>'Pregnant Women Participating'!A85</f>
        <v>Rosebud Sioux, SD</v>
      </c>
      <c r="B85" s="13">
        <v>34</v>
      </c>
      <c r="C85" s="13">
        <f t="shared" si="1"/>
        <v>34</v>
      </c>
    </row>
    <row r="86" spans="1:3" ht="12" customHeight="1" x14ac:dyDescent="0.25">
      <c r="A86" s="7" t="str">
        <f>'Pregnant Women Participating'!A86</f>
        <v>Northern Arapahoe, WY</v>
      </c>
      <c r="B86" s="13">
        <v>7</v>
      </c>
      <c r="C86" s="13">
        <f t="shared" si="1"/>
        <v>7</v>
      </c>
    </row>
    <row r="87" spans="1:3" ht="12" customHeight="1" x14ac:dyDescent="0.25">
      <c r="A87" s="7" t="str">
        <f>'Pregnant Women Participating'!A87</f>
        <v>Shoshone Tribe, WY</v>
      </c>
      <c r="B87" s="13">
        <v>6</v>
      </c>
      <c r="C87" s="13">
        <f t="shared" si="1"/>
        <v>6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18673</v>
      </c>
      <c r="C88" s="16">
        <f t="shared" si="1"/>
        <v>18673</v>
      </c>
    </row>
    <row r="89" spans="1:3" ht="12" customHeight="1" x14ac:dyDescent="0.25">
      <c r="A89" s="8" t="str">
        <f>'Pregnant Women Participating'!A89</f>
        <v>Alaska</v>
      </c>
      <c r="B89" s="13">
        <v>400</v>
      </c>
      <c r="C89" s="13">
        <f t="shared" si="1"/>
        <v>400</v>
      </c>
    </row>
    <row r="90" spans="1:3" ht="12" customHeight="1" x14ac:dyDescent="0.25">
      <c r="A90" s="8" t="str">
        <f>'Pregnant Women Participating'!A90</f>
        <v>American Samoa</v>
      </c>
      <c r="B90" s="13">
        <v>132</v>
      </c>
      <c r="C90" s="13">
        <f t="shared" si="1"/>
        <v>132</v>
      </c>
    </row>
    <row r="91" spans="1:3" ht="12" customHeight="1" x14ac:dyDescent="0.25">
      <c r="A91" s="8" t="str">
        <f>'Pregnant Women Participating'!A91</f>
        <v>California</v>
      </c>
      <c r="B91" s="13">
        <v>40898</v>
      </c>
      <c r="C91" s="13">
        <f t="shared" si="1"/>
        <v>40898</v>
      </c>
    </row>
    <row r="92" spans="1:3" ht="12" customHeight="1" x14ac:dyDescent="0.25">
      <c r="A92" s="8" t="str">
        <f>'Pregnant Women Participating'!A92</f>
        <v>Guam</v>
      </c>
      <c r="B92" s="13">
        <v>285</v>
      </c>
      <c r="C92" s="13">
        <f t="shared" si="1"/>
        <v>285</v>
      </c>
    </row>
    <row r="93" spans="1:3" ht="12" customHeight="1" x14ac:dyDescent="0.25">
      <c r="A93" s="8" t="str">
        <f>'Pregnant Women Participating'!A93</f>
        <v>Hawaii</v>
      </c>
      <c r="B93" s="13">
        <v>864</v>
      </c>
      <c r="C93" s="13">
        <f t="shared" si="1"/>
        <v>864</v>
      </c>
    </row>
    <row r="94" spans="1:3" ht="12" customHeight="1" x14ac:dyDescent="0.25">
      <c r="A94" s="8" t="str">
        <f>'Pregnant Women Participating'!A94</f>
        <v>Idaho</v>
      </c>
      <c r="B94" s="13">
        <v>1338</v>
      </c>
      <c r="C94" s="13">
        <f t="shared" si="1"/>
        <v>1338</v>
      </c>
    </row>
    <row r="95" spans="1:3" ht="12" customHeight="1" x14ac:dyDescent="0.25">
      <c r="A95" s="8" t="str">
        <f>'Pregnant Women Participating'!A95</f>
        <v>Nevada</v>
      </c>
      <c r="B95" s="13">
        <v>3269</v>
      </c>
      <c r="C95" s="13">
        <f t="shared" si="1"/>
        <v>3269</v>
      </c>
    </row>
    <row r="96" spans="1:3" ht="12" customHeight="1" x14ac:dyDescent="0.25">
      <c r="A96" s="8" t="str">
        <f>'Pregnant Women Participating'!A96</f>
        <v>Oregon</v>
      </c>
      <c r="B96" s="13">
        <v>3829</v>
      </c>
      <c r="C96" s="13">
        <f t="shared" si="1"/>
        <v>3829</v>
      </c>
    </row>
    <row r="97" spans="1:3" ht="12" customHeight="1" x14ac:dyDescent="0.25">
      <c r="A97" s="8" t="str">
        <f>'Pregnant Women Participating'!A97</f>
        <v>Washington</v>
      </c>
      <c r="B97" s="13">
        <v>7744</v>
      </c>
      <c r="C97" s="13">
        <f t="shared" si="1"/>
        <v>7744</v>
      </c>
    </row>
    <row r="98" spans="1:3" ht="12" customHeight="1" x14ac:dyDescent="0.25">
      <c r="A98" s="8" t="str">
        <f>'Pregnant Women Participating'!A98</f>
        <v>Northern Marianas</v>
      </c>
      <c r="B98" s="13">
        <v>104</v>
      </c>
      <c r="C98" s="13">
        <f t="shared" si="1"/>
        <v>104</v>
      </c>
    </row>
    <row r="99" spans="1:3" ht="12" customHeight="1" x14ac:dyDescent="0.25">
      <c r="A99" s="8" t="str">
        <f>'Pregnant Women Participating'!A99</f>
        <v>Inter-Tribal Council, NV</v>
      </c>
      <c r="B99" s="13">
        <v>19</v>
      </c>
      <c r="C99" s="13">
        <f t="shared" si="1"/>
        <v>19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58882</v>
      </c>
      <c r="C100" s="16">
        <f t="shared" si="1"/>
        <v>58882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352651</v>
      </c>
      <c r="C101" s="27">
        <f t="shared" si="1"/>
        <v>352651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5">
    <pageSetUpPr fitToPage="1"/>
  </sheetPr>
  <dimension ref="A1:C104"/>
  <sheetViews>
    <sheetView showGridLines="0" workbookViewId="0"/>
  </sheetViews>
  <sheetFormatPr defaultColWidth="9.08984375" defaultRowHeight="11.5" x14ac:dyDescent="0.25"/>
  <cols>
    <col min="1" max="1" width="34.6328125" style="3" customWidth="1"/>
    <col min="2" max="2" width="11.6328125" style="3" customWidth="1"/>
    <col min="3" max="3" width="13.6328125" style="3" customWidth="1"/>
    <col min="4" max="16384" width="9.08984375" style="3"/>
  </cols>
  <sheetData>
    <row r="1" spans="1:3" ht="12" customHeight="1" x14ac:dyDescent="0.3">
      <c r="A1" s="10" t="s">
        <v>9</v>
      </c>
      <c r="B1" s="2"/>
    </row>
    <row r="2" spans="1:3" ht="12" customHeight="1" x14ac:dyDescent="0.3">
      <c r="A2" s="10" t="str">
        <f>'Pregnant Women Participating'!A2</f>
        <v>FISCAL YEAR 2025</v>
      </c>
      <c r="B2" s="2"/>
    </row>
    <row r="3" spans="1:3" ht="12" customHeight="1" x14ac:dyDescent="0.25">
      <c r="A3" s="1" t="str">
        <f>'Pregnant Women Participating'!A3</f>
        <v>Data as of January 10, 2025</v>
      </c>
      <c r="B3" s="2"/>
    </row>
    <row r="4" spans="1:3" ht="12" customHeight="1" x14ac:dyDescent="0.25">
      <c r="A4" s="2"/>
      <c r="B4" s="2"/>
    </row>
    <row r="5" spans="1:3" ht="24" customHeight="1" x14ac:dyDescent="0.25">
      <c r="A5" s="6" t="s">
        <v>0</v>
      </c>
      <c r="B5" s="18">
        <f>DATE(RIGHT(A2,4)-1,10,1)</f>
        <v>45566</v>
      </c>
      <c r="C5" s="12" t="s">
        <v>12</v>
      </c>
    </row>
    <row r="6" spans="1:3" ht="12" customHeight="1" x14ac:dyDescent="0.25">
      <c r="A6" s="7" t="str">
        <f>'Pregnant Women Participating'!A6</f>
        <v>Connecticut</v>
      </c>
      <c r="B6" s="13">
        <v>11002</v>
      </c>
      <c r="C6" s="13">
        <f t="shared" ref="C6:C14" si="0">IF(SUM(B6,B6)&gt;0,AVERAGE(B6,B6)," ")</f>
        <v>11002</v>
      </c>
    </row>
    <row r="7" spans="1:3" ht="12" customHeight="1" x14ac:dyDescent="0.25">
      <c r="A7" s="7" t="str">
        <f>'Pregnant Women Participating'!A7</f>
        <v>Maine</v>
      </c>
      <c r="B7" s="13">
        <v>3923</v>
      </c>
      <c r="C7" s="13">
        <f t="shared" si="0"/>
        <v>3923</v>
      </c>
    </row>
    <row r="8" spans="1:3" ht="12" customHeight="1" x14ac:dyDescent="0.25">
      <c r="A8" s="7" t="str">
        <f>'Pregnant Women Participating'!A8</f>
        <v>Massachusetts</v>
      </c>
      <c r="B8" s="13">
        <v>26013</v>
      </c>
      <c r="C8" s="13">
        <f t="shared" si="0"/>
        <v>26013</v>
      </c>
    </row>
    <row r="9" spans="1:3" ht="12" customHeight="1" x14ac:dyDescent="0.25">
      <c r="A9" s="7" t="str">
        <f>'Pregnant Women Participating'!A9</f>
        <v>New Hampshire</v>
      </c>
      <c r="B9" s="13">
        <v>2392</v>
      </c>
      <c r="C9" s="13">
        <f t="shared" si="0"/>
        <v>2392</v>
      </c>
    </row>
    <row r="10" spans="1:3" ht="12" customHeight="1" x14ac:dyDescent="0.25">
      <c r="A10" s="7" t="str">
        <f>'Pregnant Women Participating'!A10</f>
        <v>New York</v>
      </c>
      <c r="B10" s="13">
        <v>96194</v>
      </c>
      <c r="C10" s="13">
        <f t="shared" si="0"/>
        <v>96194</v>
      </c>
    </row>
    <row r="11" spans="1:3" ht="12" customHeight="1" x14ac:dyDescent="0.25">
      <c r="A11" s="7" t="str">
        <f>'Pregnant Women Participating'!A11</f>
        <v>Rhode Island</v>
      </c>
      <c r="B11" s="13">
        <v>3891</v>
      </c>
      <c r="C11" s="13">
        <f t="shared" si="0"/>
        <v>3891</v>
      </c>
    </row>
    <row r="12" spans="1:3" ht="12" customHeight="1" x14ac:dyDescent="0.25">
      <c r="A12" s="7" t="str">
        <f>'Pregnant Women Participating'!A12</f>
        <v>Vermont</v>
      </c>
      <c r="B12" s="13">
        <v>2108</v>
      </c>
      <c r="C12" s="13">
        <f t="shared" si="0"/>
        <v>2108</v>
      </c>
    </row>
    <row r="13" spans="1:3" ht="12" customHeight="1" x14ac:dyDescent="0.25">
      <c r="A13" s="7" t="str">
        <f>'Pregnant Women Participating'!A13</f>
        <v>Virgin Islands</v>
      </c>
      <c r="B13" s="13">
        <v>637</v>
      </c>
      <c r="C13" s="13">
        <f t="shared" si="0"/>
        <v>637</v>
      </c>
    </row>
    <row r="14" spans="1:3" ht="12" customHeight="1" x14ac:dyDescent="0.25">
      <c r="A14" s="7" t="str">
        <f>'Pregnant Women Participating'!A14</f>
        <v>Pleasant Point, ME</v>
      </c>
      <c r="B14" s="13">
        <v>9</v>
      </c>
      <c r="C14" s="13">
        <f t="shared" si="0"/>
        <v>9</v>
      </c>
    </row>
    <row r="15" spans="1:3" s="17" customFormat="1" ht="24.75" customHeight="1" x14ac:dyDescent="0.25">
      <c r="A15" s="14" t="str">
        <f>'Pregnant Women Participating'!A15</f>
        <v>Northeast Region</v>
      </c>
      <c r="B15" s="16">
        <v>146169</v>
      </c>
      <c r="C15" s="16">
        <f t="shared" ref="C15:C101" si="1">IF(SUM(B15,B15)&gt;0,AVERAGE(B15,B15)," ")</f>
        <v>146169</v>
      </c>
    </row>
    <row r="16" spans="1:3" ht="12" customHeight="1" x14ac:dyDescent="0.25">
      <c r="A16" s="7" t="str">
        <f>'Pregnant Women Participating'!A16</f>
        <v>Delaware</v>
      </c>
      <c r="B16" s="4">
        <v>4916</v>
      </c>
      <c r="C16" s="13">
        <f t="shared" si="1"/>
        <v>4916</v>
      </c>
    </row>
    <row r="17" spans="1:3" ht="12" customHeight="1" x14ac:dyDescent="0.25">
      <c r="A17" s="7" t="str">
        <f>'Pregnant Women Participating'!A17</f>
        <v>District of Columbia</v>
      </c>
      <c r="B17" s="4">
        <v>3040</v>
      </c>
      <c r="C17" s="13">
        <f t="shared" si="1"/>
        <v>3040</v>
      </c>
    </row>
    <row r="18" spans="1:3" ht="12" customHeight="1" x14ac:dyDescent="0.25">
      <c r="A18" s="7" t="str">
        <f>'Pregnant Women Participating'!A18</f>
        <v>Maryland</v>
      </c>
      <c r="B18" s="4">
        <v>29321</v>
      </c>
      <c r="C18" s="13">
        <f t="shared" si="1"/>
        <v>29321</v>
      </c>
    </row>
    <row r="19" spans="1:3" ht="12" customHeight="1" x14ac:dyDescent="0.25">
      <c r="A19" s="7" t="str">
        <f>'Pregnant Women Participating'!A19</f>
        <v>New Jersey</v>
      </c>
      <c r="B19" s="4">
        <v>36587</v>
      </c>
      <c r="C19" s="13">
        <f t="shared" si="1"/>
        <v>36587</v>
      </c>
    </row>
    <row r="20" spans="1:3" ht="12" customHeight="1" x14ac:dyDescent="0.25">
      <c r="A20" s="7" t="str">
        <f>'Pregnant Women Participating'!A20</f>
        <v>Pennsylvania</v>
      </c>
      <c r="B20" s="4">
        <v>40368</v>
      </c>
      <c r="C20" s="13">
        <f t="shared" si="1"/>
        <v>40368</v>
      </c>
    </row>
    <row r="21" spans="1:3" ht="12" customHeight="1" x14ac:dyDescent="0.25">
      <c r="A21" s="7" t="str">
        <f>'Pregnant Women Participating'!A21</f>
        <v>Puerto Rico</v>
      </c>
      <c r="B21" s="4">
        <v>18584</v>
      </c>
      <c r="C21" s="13">
        <f t="shared" si="1"/>
        <v>18584</v>
      </c>
    </row>
    <row r="22" spans="1:3" ht="12" customHeight="1" x14ac:dyDescent="0.25">
      <c r="A22" s="7" t="str">
        <f>'Pregnant Women Participating'!A22</f>
        <v>Virginia</v>
      </c>
      <c r="B22" s="4">
        <v>24456</v>
      </c>
      <c r="C22" s="13">
        <f t="shared" si="1"/>
        <v>24456</v>
      </c>
    </row>
    <row r="23" spans="1:3" ht="12" customHeight="1" x14ac:dyDescent="0.25">
      <c r="A23" s="7" t="str">
        <f>'Pregnant Women Participating'!A23</f>
        <v>West Virginia</v>
      </c>
      <c r="B23" s="4">
        <v>7511</v>
      </c>
      <c r="C23" s="13">
        <f t="shared" si="1"/>
        <v>7511</v>
      </c>
    </row>
    <row r="24" spans="1:3" s="17" customFormat="1" ht="24.75" customHeight="1" x14ac:dyDescent="0.25">
      <c r="A24" s="14" t="str">
        <f>'Pregnant Women Participating'!A24</f>
        <v>Mid-Atlantic Region</v>
      </c>
      <c r="B24" s="15">
        <v>164783</v>
      </c>
      <c r="C24" s="16">
        <f t="shared" si="1"/>
        <v>164783</v>
      </c>
    </row>
    <row r="25" spans="1:3" ht="12" customHeight="1" x14ac:dyDescent="0.25">
      <c r="A25" s="7" t="str">
        <f>'Pregnant Women Participating'!A25</f>
        <v>Alabama</v>
      </c>
      <c r="B25" s="4">
        <v>25249</v>
      </c>
      <c r="C25" s="13">
        <f t="shared" si="1"/>
        <v>25249</v>
      </c>
    </row>
    <row r="26" spans="1:3" ht="12" customHeight="1" x14ac:dyDescent="0.25">
      <c r="A26" s="7" t="str">
        <f>'Pregnant Women Participating'!A26</f>
        <v>Florida</v>
      </c>
      <c r="B26" s="4">
        <v>94642</v>
      </c>
      <c r="C26" s="13">
        <f t="shared" si="1"/>
        <v>94642</v>
      </c>
    </row>
    <row r="27" spans="1:3" ht="12" customHeight="1" x14ac:dyDescent="0.25">
      <c r="A27" s="7" t="str">
        <f>'Pregnant Women Participating'!A27</f>
        <v>Georgia</v>
      </c>
      <c r="B27" s="4">
        <v>55480</v>
      </c>
      <c r="C27" s="13">
        <f t="shared" si="1"/>
        <v>55480</v>
      </c>
    </row>
    <row r="28" spans="1:3" ht="12" customHeight="1" x14ac:dyDescent="0.25">
      <c r="A28" s="7" t="str">
        <f>'Pregnant Women Participating'!A28</f>
        <v>Kentucky</v>
      </c>
      <c r="B28" s="4">
        <v>23177</v>
      </c>
      <c r="C28" s="13">
        <f t="shared" si="1"/>
        <v>23177</v>
      </c>
    </row>
    <row r="29" spans="1:3" ht="12" customHeight="1" x14ac:dyDescent="0.25">
      <c r="A29" s="7" t="str">
        <f>'Pregnant Women Participating'!A29</f>
        <v>Mississippi</v>
      </c>
      <c r="B29" s="4">
        <v>13773</v>
      </c>
      <c r="C29" s="13">
        <f t="shared" si="1"/>
        <v>13773</v>
      </c>
    </row>
    <row r="30" spans="1:3" ht="12" customHeight="1" x14ac:dyDescent="0.25">
      <c r="A30" s="7" t="str">
        <f>'Pregnant Women Participating'!A30</f>
        <v>North Carolina</v>
      </c>
      <c r="B30" s="4">
        <v>58013</v>
      </c>
      <c r="C30" s="13">
        <f t="shared" si="1"/>
        <v>58013</v>
      </c>
    </row>
    <row r="31" spans="1:3" ht="12" customHeight="1" x14ac:dyDescent="0.25">
      <c r="A31" s="7" t="str">
        <f>'Pregnant Women Participating'!A31</f>
        <v>South Carolina</v>
      </c>
      <c r="B31" s="4">
        <v>21946</v>
      </c>
      <c r="C31" s="13">
        <f t="shared" si="1"/>
        <v>21946</v>
      </c>
    </row>
    <row r="32" spans="1:3" ht="12" customHeight="1" x14ac:dyDescent="0.25">
      <c r="A32" s="7" t="str">
        <f>'Pregnant Women Participating'!A32</f>
        <v>Tennessee</v>
      </c>
      <c r="B32" s="4">
        <v>36313</v>
      </c>
      <c r="C32" s="13">
        <f t="shared" si="1"/>
        <v>36313</v>
      </c>
    </row>
    <row r="33" spans="1:3" ht="12" customHeight="1" x14ac:dyDescent="0.25">
      <c r="A33" s="7" t="str">
        <f>'Pregnant Women Participating'!A33</f>
        <v>Choctaw Indians, MS</v>
      </c>
      <c r="B33" s="4">
        <v>135</v>
      </c>
      <c r="C33" s="13">
        <f t="shared" si="1"/>
        <v>135</v>
      </c>
    </row>
    <row r="34" spans="1:3" ht="12" customHeight="1" x14ac:dyDescent="0.25">
      <c r="A34" s="7" t="str">
        <f>'Pregnant Women Participating'!A34</f>
        <v>Eastern Cherokee, NC</v>
      </c>
      <c r="B34" s="4">
        <v>101</v>
      </c>
      <c r="C34" s="13">
        <f t="shared" si="1"/>
        <v>101</v>
      </c>
    </row>
    <row r="35" spans="1:3" s="17" customFormat="1" ht="24.75" customHeight="1" x14ac:dyDescent="0.25">
      <c r="A35" s="14" t="str">
        <f>'Pregnant Women Participating'!A35</f>
        <v>Southeast Region</v>
      </c>
      <c r="B35" s="15">
        <v>328829</v>
      </c>
      <c r="C35" s="16">
        <f t="shared" si="1"/>
        <v>328829</v>
      </c>
    </row>
    <row r="36" spans="1:3" ht="12" customHeight="1" x14ac:dyDescent="0.25">
      <c r="A36" s="7" t="str">
        <f>'Pregnant Women Participating'!A36</f>
        <v>Illinois</v>
      </c>
      <c r="B36" s="4">
        <v>41151</v>
      </c>
      <c r="C36" s="13">
        <f t="shared" si="1"/>
        <v>41151</v>
      </c>
    </row>
    <row r="37" spans="1:3" ht="12" customHeight="1" x14ac:dyDescent="0.25">
      <c r="A37" s="7" t="str">
        <f>'Pregnant Women Participating'!A37</f>
        <v>Indiana</v>
      </c>
      <c r="B37" s="4">
        <v>33386</v>
      </c>
      <c r="C37" s="13">
        <f t="shared" si="1"/>
        <v>33386</v>
      </c>
    </row>
    <row r="38" spans="1:3" ht="12" customHeight="1" x14ac:dyDescent="0.25">
      <c r="A38" s="7" t="str">
        <f>'Pregnant Women Participating'!A38</f>
        <v>Iowa</v>
      </c>
      <c r="B38" s="4">
        <v>13518</v>
      </c>
      <c r="C38" s="13">
        <f t="shared" si="1"/>
        <v>13518</v>
      </c>
    </row>
    <row r="39" spans="1:3" ht="12" customHeight="1" x14ac:dyDescent="0.25">
      <c r="A39" s="7" t="str">
        <f>'Pregnant Women Participating'!A39</f>
        <v>Michigan</v>
      </c>
      <c r="B39" s="4">
        <v>39699</v>
      </c>
      <c r="C39" s="13">
        <f t="shared" si="1"/>
        <v>39699</v>
      </c>
    </row>
    <row r="40" spans="1:3" ht="12" customHeight="1" x14ac:dyDescent="0.25">
      <c r="A40" s="7" t="str">
        <f>'Pregnant Women Participating'!A40</f>
        <v>Minnesota</v>
      </c>
      <c r="B40" s="4">
        <v>22453</v>
      </c>
      <c r="C40" s="13">
        <f t="shared" si="1"/>
        <v>22453</v>
      </c>
    </row>
    <row r="41" spans="1:3" ht="12" customHeight="1" x14ac:dyDescent="0.25">
      <c r="A41" s="7" t="str">
        <f>'Pregnant Women Participating'!A41</f>
        <v>Ohio</v>
      </c>
      <c r="B41" s="4">
        <v>42863</v>
      </c>
      <c r="C41" s="13">
        <f t="shared" si="1"/>
        <v>42863</v>
      </c>
    </row>
    <row r="42" spans="1:3" ht="12" customHeight="1" x14ac:dyDescent="0.25">
      <c r="A42" s="7" t="str">
        <f>'Pregnant Women Participating'!A42</f>
        <v>Wisconsin</v>
      </c>
      <c r="B42" s="4">
        <v>18645</v>
      </c>
      <c r="C42" s="13">
        <f t="shared" si="1"/>
        <v>18645</v>
      </c>
    </row>
    <row r="43" spans="1:3" s="17" customFormat="1" ht="24.75" customHeight="1" x14ac:dyDescent="0.25">
      <c r="A43" s="14" t="str">
        <f>'Pregnant Women Participating'!A43</f>
        <v>Midwest Region</v>
      </c>
      <c r="B43" s="15">
        <v>211715</v>
      </c>
      <c r="C43" s="16">
        <f t="shared" si="1"/>
        <v>211715</v>
      </c>
    </row>
    <row r="44" spans="1:3" ht="12" customHeight="1" x14ac:dyDescent="0.25">
      <c r="A44" s="7" t="str">
        <f>'Pregnant Women Participating'!A44</f>
        <v>Arizona</v>
      </c>
      <c r="B44" s="4">
        <v>31242</v>
      </c>
      <c r="C44" s="13">
        <f t="shared" si="1"/>
        <v>31242</v>
      </c>
    </row>
    <row r="45" spans="1:3" ht="12" customHeight="1" x14ac:dyDescent="0.25">
      <c r="A45" s="7" t="str">
        <f>'Pregnant Women Participating'!A45</f>
        <v>Arkansas</v>
      </c>
      <c r="B45" s="4">
        <v>14557</v>
      </c>
      <c r="C45" s="13">
        <f t="shared" si="1"/>
        <v>14557</v>
      </c>
    </row>
    <row r="46" spans="1:3" ht="12" customHeight="1" x14ac:dyDescent="0.25">
      <c r="A46" s="7" t="str">
        <f>'Pregnant Women Participating'!A46</f>
        <v>Louisiana</v>
      </c>
      <c r="B46" s="4">
        <v>26799</v>
      </c>
      <c r="C46" s="13">
        <f t="shared" si="1"/>
        <v>26799</v>
      </c>
    </row>
    <row r="47" spans="1:3" ht="12" customHeight="1" x14ac:dyDescent="0.25">
      <c r="A47" s="7" t="str">
        <f>'Pregnant Women Participating'!A47</f>
        <v>New Mexico</v>
      </c>
      <c r="B47" s="4">
        <v>10383</v>
      </c>
      <c r="C47" s="13">
        <f t="shared" si="1"/>
        <v>10383</v>
      </c>
    </row>
    <row r="48" spans="1:3" ht="12" customHeight="1" x14ac:dyDescent="0.25">
      <c r="A48" s="7" t="str">
        <f>'Pregnant Women Participating'!A48</f>
        <v>Oklahoma</v>
      </c>
      <c r="B48" s="4">
        <v>18624</v>
      </c>
      <c r="C48" s="13">
        <f t="shared" si="1"/>
        <v>18624</v>
      </c>
    </row>
    <row r="49" spans="1:3" ht="12" customHeight="1" x14ac:dyDescent="0.25">
      <c r="A49" s="7" t="str">
        <f>'Pregnant Women Participating'!A49</f>
        <v>Texas</v>
      </c>
      <c r="B49" s="4">
        <v>215024</v>
      </c>
      <c r="C49" s="13">
        <f t="shared" si="1"/>
        <v>215024</v>
      </c>
    </row>
    <row r="50" spans="1:3" ht="12" customHeight="1" x14ac:dyDescent="0.25">
      <c r="A50" s="7" t="str">
        <f>'Pregnant Women Participating'!A50</f>
        <v>Utah</v>
      </c>
      <c r="B50" s="4">
        <v>11785</v>
      </c>
      <c r="C50" s="13">
        <f t="shared" si="1"/>
        <v>11785</v>
      </c>
    </row>
    <row r="51" spans="1:3" ht="12" customHeight="1" x14ac:dyDescent="0.25">
      <c r="A51" s="7" t="str">
        <f>'Pregnant Women Participating'!A51</f>
        <v>Inter-Tribal Council, AZ</v>
      </c>
      <c r="B51" s="4">
        <v>1189</v>
      </c>
      <c r="C51" s="13">
        <f t="shared" si="1"/>
        <v>1189</v>
      </c>
    </row>
    <row r="52" spans="1:3" ht="12" customHeight="1" x14ac:dyDescent="0.25">
      <c r="A52" s="7" t="str">
        <f>'Pregnant Women Participating'!A52</f>
        <v>Navajo Nation, AZ</v>
      </c>
      <c r="B52" s="4">
        <v>877</v>
      </c>
      <c r="C52" s="13">
        <f t="shared" si="1"/>
        <v>877</v>
      </c>
    </row>
    <row r="53" spans="1:3" ht="12" customHeight="1" x14ac:dyDescent="0.25">
      <c r="A53" s="7" t="str">
        <f>'Pregnant Women Participating'!A53</f>
        <v>Acoma, Canoncito &amp; Laguna, NM</v>
      </c>
      <c r="B53" s="4">
        <v>54</v>
      </c>
      <c r="C53" s="13">
        <f t="shared" si="1"/>
        <v>54</v>
      </c>
    </row>
    <row r="54" spans="1:3" ht="12" customHeight="1" x14ac:dyDescent="0.25">
      <c r="A54" s="7" t="str">
        <f>'Pregnant Women Participating'!A54</f>
        <v>Eight Northern Pueblos, NM</v>
      </c>
      <c r="B54" s="4">
        <v>53</v>
      </c>
      <c r="C54" s="13">
        <f t="shared" si="1"/>
        <v>53</v>
      </c>
    </row>
    <row r="55" spans="1:3" ht="12" customHeight="1" x14ac:dyDescent="0.25">
      <c r="A55" s="7" t="str">
        <f>'Pregnant Women Participating'!A55</f>
        <v>Five Sandoval Pueblos, NM</v>
      </c>
      <c r="B55" s="4">
        <v>28</v>
      </c>
      <c r="C55" s="13">
        <f t="shared" si="1"/>
        <v>28</v>
      </c>
    </row>
    <row r="56" spans="1:3" ht="12" customHeight="1" x14ac:dyDescent="0.25">
      <c r="A56" s="7" t="str">
        <f>'Pregnant Women Participating'!A56</f>
        <v>Isleta Pueblo, NM</v>
      </c>
      <c r="B56" s="4">
        <v>209</v>
      </c>
      <c r="C56" s="13">
        <f t="shared" si="1"/>
        <v>209</v>
      </c>
    </row>
    <row r="57" spans="1:3" ht="12" customHeight="1" x14ac:dyDescent="0.25">
      <c r="A57" s="7" t="str">
        <f>'Pregnant Women Participating'!A57</f>
        <v>San Felipe Pueblo, NM</v>
      </c>
      <c r="B57" s="4">
        <v>48</v>
      </c>
      <c r="C57" s="13">
        <f t="shared" si="1"/>
        <v>48</v>
      </c>
    </row>
    <row r="58" spans="1:3" ht="12" customHeight="1" x14ac:dyDescent="0.25">
      <c r="A58" s="7" t="str">
        <f>'Pregnant Women Participating'!A58</f>
        <v>Santo Domingo Tribe, NM</v>
      </c>
      <c r="B58" s="4">
        <v>28</v>
      </c>
      <c r="C58" s="13">
        <f t="shared" si="1"/>
        <v>28</v>
      </c>
    </row>
    <row r="59" spans="1:3" ht="12" customHeight="1" x14ac:dyDescent="0.25">
      <c r="A59" s="7" t="str">
        <f>'Pregnant Women Participating'!A59</f>
        <v>Zuni Pueblo, NM</v>
      </c>
      <c r="B59" s="4">
        <v>94</v>
      </c>
      <c r="C59" s="13">
        <f t="shared" si="1"/>
        <v>94</v>
      </c>
    </row>
    <row r="60" spans="1:3" ht="12" customHeight="1" x14ac:dyDescent="0.25">
      <c r="A60" s="7" t="str">
        <f>'Pregnant Women Participating'!A60</f>
        <v>Cherokee Nation, OK</v>
      </c>
      <c r="B60" s="4">
        <v>1470</v>
      </c>
      <c r="C60" s="13">
        <f t="shared" si="1"/>
        <v>1470</v>
      </c>
    </row>
    <row r="61" spans="1:3" ht="12" customHeight="1" x14ac:dyDescent="0.25">
      <c r="A61" s="7" t="str">
        <f>'Pregnant Women Participating'!A61</f>
        <v>Chickasaw Nation, OK</v>
      </c>
      <c r="B61" s="4">
        <v>841</v>
      </c>
      <c r="C61" s="13">
        <f t="shared" si="1"/>
        <v>841</v>
      </c>
    </row>
    <row r="62" spans="1:3" ht="12" customHeight="1" x14ac:dyDescent="0.25">
      <c r="A62" s="7" t="str">
        <f>'Pregnant Women Participating'!A62</f>
        <v>Choctaw Nation, OK</v>
      </c>
      <c r="B62" s="4">
        <v>956</v>
      </c>
      <c r="C62" s="13">
        <f t="shared" si="1"/>
        <v>956</v>
      </c>
    </row>
    <row r="63" spans="1:3" ht="12" customHeight="1" x14ac:dyDescent="0.25">
      <c r="A63" s="7" t="str">
        <f>'Pregnant Women Participating'!A63</f>
        <v>Citizen Potawatomi Nation, OK</v>
      </c>
      <c r="B63" s="4">
        <v>285</v>
      </c>
      <c r="C63" s="13">
        <f t="shared" si="1"/>
        <v>285</v>
      </c>
    </row>
    <row r="64" spans="1:3" ht="12" customHeight="1" x14ac:dyDescent="0.25">
      <c r="A64" s="7" t="str">
        <f>'Pregnant Women Participating'!A64</f>
        <v>Inter-Tribal Council, OK</v>
      </c>
      <c r="B64" s="4">
        <v>126</v>
      </c>
      <c r="C64" s="13">
        <f t="shared" si="1"/>
        <v>126</v>
      </c>
    </row>
    <row r="65" spans="1:3" ht="12" customHeight="1" x14ac:dyDescent="0.25">
      <c r="A65" s="7" t="str">
        <f>'Pregnant Women Participating'!A65</f>
        <v>Muscogee Creek Nation, OK</v>
      </c>
      <c r="B65" s="4">
        <v>391</v>
      </c>
      <c r="C65" s="13">
        <f t="shared" si="1"/>
        <v>391</v>
      </c>
    </row>
    <row r="66" spans="1:3" ht="12" customHeight="1" x14ac:dyDescent="0.25">
      <c r="A66" s="7" t="str">
        <f>'Pregnant Women Participating'!A66</f>
        <v>Osage Tribal Council, OK</v>
      </c>
      <c r="B66" s="4">
        <v>620</v>
      </c>
      <c r="C66" s="13">
        <f t="shared" si="1"/>
        <v>620</v>
      </c>
    </row>
    <row r="67" spans="1:3" ht="12" customHeight="1" x14ac:dyDescent="0.25">
      <c r="A67" s="7" t="str">
        <f>'Pregnant Women Participating'!A67</f>
        <v>Otoe-Missouria Tribe, OK</v>
      </c>
      <c r="B67" s="4">
        <v>89</v>
      </c>
      <c r="C67" s="13">
        <f t="shared" si="1"/>
        <v>89</v>
      </c>
    </row>
    <row r="68" spans="1:3" ht="12" customHeight="1" x14ac:dyDescent="0.25">
      <c r="A68" s="7" t="str">
        <f>'Pregnant Women Participating'!A68</f>
        <v>Wichita, Caddo &amp; Delaware (WCD), OK</v>
      </c>
      <c r="B68" s="4">
        <v>852</v>
      </c>
      <c r="C68" s="13">
        <f t="shared" si="1"/>
        <v>852</v>
      </c>
    </row>
    <row r="69" spans="1:3" s="17" customFormat="1" ht="24.75" customHeight="1" x14ac:dyDescent="0.25">
      <c r="A69" s="14" t="str">
        <f>'Pregnant Women Participating'!A69</f>
        <v>Southwest Region</v>
      </c>
      <c r="B69" s="15">
        <v>336624</v>
      </c>
      <c r="C69" s="16">
        <f t="shared" si="1"/>
        <v>336624</v>
      </c>
    </row>
    <row r="70" spans="1:3" ht="12" customHeight="1" x14ac:dyDescent="0.25">
      <c r="A70" s="7" t="str">
        <f>'Pregnant Women Participating'!A70</f>
        <v>Colorado</v>
      </c>
      <c r="B70" s="13">
        <v>20394</v>
      </c>
      <c r="C70" s="13">
        <f t="shared" si="1"/>
        <v>20394</v>
      </c>
    </row>
    <row r="71" spans="1:3" ht="12" customHeight="1" x14ac:dyDescent="0.25">
      <c r="A71" s="7" t="str">
        <f>'Pregnant Women Participating'!A71</f>
        <v>Kansas</v>
      </c>
      <c r="B71" s="13">
        <v>11332</v>
      </c>
      <c r="C71" s="13">
        <f t="shared" si="1"/>
        <v>11332</v>
      </c>
    </row>
    <row r="72" spans="1:3" ht="12" customHeight="1" x14ac:dyDescent="0.25">
      <c r="A72" s="7" t="str">
        <f>'Pregnant Women Participating'!A72</f>
        <v>Missouri</v>
      </c>
      <c r="B72" s="13">
        <v>24153</v>
      </c>
      <c r="C72" s="13">
        <f t="shared" si="1"/>
        <v>24153</v>
      </c>
    </row>
    <row r="73" spans="1:3" ht="12" customHeight="1" x14ac:dyDescent="0.25">
      <c r="A73" s="7" t="str">
        <f>'Pregnant Women Participating'!A73</f>
        <v>Montana</v>
      </c>
      <c r="B73" s="13">
        <v>2845</v>
      </c>
      <c r="C73" s="13">
        <f t="shared" si="1"/>
        <v>2845</v>
      </c>
    </row>
    <row r="74" spans="1:3" ht="12" customHeight="1" x14ac:dyDescent="0.25">
      <c r="A74" s="7" t="str">
        <f>'Pregnant Women Participating'!A74</f>
        <v>Nebraska</v>
      </c>
      <c r="B74" s="13">
        <v>8123</v>
      </c>
      <c r="C74" s="13">
        <f t="shared" si="1"/>
        <v>8123</v>
      </c>
    </row>
    <row r="75" spans="1:3" ht="12" customHeight="1" x14ac:dyDescent="0.25">
      <c r="A75" s="7" t="str">
        <f>'Pregnant Women Participating'!A75</f>
        <v>North Dakota</v>
      </c>
      <c r="B75" s="13">
        <v>2093</v>
      </c>
      <c r="C75" s="13">
        <f t="shared" si="1"/>
        <v>2093</v>
      </c>
    </row>
    <row r="76" spans="1:3" ht="12" customHeight="1" x14ac:dyDescent="0.25">
      <c r="A76" s="7" t="str">
        <f>'Pregnant Women Participating'!A76</f>
        <v>South Dakota</v>
      </c>
      <c r="B76" s="13">
        <v>2948</v>
      </c>
      <c r="C76" s="13">
        <f t="shared" si="1"/>
        <v>2948</v>
      </c>
    </row>
    <row r="77" spans="1:3" ht="12" customHeight="1" x14ac:dyDescent="0.25">
      <c r="A77" s="7" t="str">
        <f>'Pregnant Women Participating'!A77</f>
        <v>Wyoming</v>
      </c>
      <c r="B77" s="13">
        <v>1818</v>
      </c>
      <c r="C77" s="13">
        <f t="shared" si="1"/>
        <v>1818</v>
      </c>
    </row>
    <row r="78" spans="1:3" ht="12" customHeight="1" x14ac:dyDescent="0.25">
      <c r="A78" s="7" t="str">
        <f>'Pregnant Women Participating'!A78</f>
        <v>Ute Mountain Ute Tribe, CO</v>
      </c>
      <c r="B78" s="13">
        <v>32</v>
      </c>
      <c r="C78" s="13">
        <f t="shared" si="1"/>
        <v>32</v>
      </c>
    </row>
    <row r="79" spans="1:3" ht="12" customHeight="1" x14ac:dyDescent="0.25">
      <c r="A79" s="7" t="str">
        <f>'Pregnant Women Participating'!A79</f>
        <v>Omaha Sioux, NE</v>
      </c>
      <c r="B79" s="13">
        <v>34</v>
      </c>
      <c r="C79" s="13">
        <f t="shared" si="1"/>
        <v>34</v>
      </c>
    </row>
    <row r="80" spans="1:3" ht="12" customHeight="1" x14ac:dyDescent="0.25">
      <c r="A80" s="7" t="str">
        <f>'Pregnant Women Participating'!A80</f>
        <v>Santee Sioux, NE</v>
      </c>
      <c r="B80" s="13">
        <v>15</v>
      </c>
      <c r="C80" s="13">
        <f t="shared" si="1"/>
        <v>15</v>
      </c>
    </row>
    <row r="81" spans="1:3" ht="12" customHeight="1" x14ac:dyDescent="0.25">
      <c r="A81" s="7" t="str">
        <f>'Pregnant Women Participating'!A81</f>
        <v>Winnebago Tribe, NE</v>
      </c>
      <c r="B81" s="13">
        <v>28</v>
      </c>
      <c r="C81" s="13">
        <f t="shared" si="1"/>
        <v>28</v>
      </c>
    </row>
    <row r="82" spans="1:3" ht="12" customHeight="1" x14ac:dyDescent="0.25">
      <c r="A82" s="7" t="str">
        <f>'Pregnant Women Participating'!A82</f>
        <v>Standing Rock Sioux Tribe, ND</v>
      </c>
      <c r="B82" s="13">
        <v>42</v>
      </c>
      <c r="C82" s="13">
        <f t="shared" si="1"/>
        <v>42</v>
      </c>
    </row>
    <row r="83" spans="1:3" ht="12" customHeight="1" x14ac:dyDescent="0.25">
      <c r="A83" s="7" t="str">
        <f>'Pregnant Women Participating'!A83</f>
        <v>Three Affiliated Tribes, ND</v>
      </c>
      <c r="B83" s="13">
        <v>24</v>
      </c>
      <c r="C83" s="13">
        <f t="shared" si="1"/>
        <v>24</v>
      </c>
    </row>
    <row r="84" spans="1:3" ht="12" customHeight="1" x14ac:dyDescent="0.25">
      <c r="A84" s="7" t="str">
        <f>'Pregnant Women Participating'!A84</f>
        <v>Cheyenne River Sioux, SD</v>
      </c>
      <c r="B84" s="13">
        <v>86</v>
      </c>
      <c r="C84" s="13">
        <f t="shared" si="1"/>
        <v>86</v>
      </c>
    </row>
    <row r="85" spans="1:3" ht="12" customHeight="1" x14ac:dyDescent="0.25">
      <c r="A85" s="7" t="str">
        <f>'Pregnant Women Participating'!A85</f>
        <v>Rosebud Sioux, SD</v>
      </c>
      <c r="B85" s="13">
        <v>149</v>
      </c>
      <c r="C85" s="13">
        <f t="shared" si="1"/>
        <v>149</v>
      </c>
    </row>
    <row r="86" spans="1:3" ht="12" customHeight="1" x14ac:dyDescent="0.25">
      <c r="A86" s="7" t="str">
        <f>'Pregnant Women Participating'!A86</f>
        <v>Northern Arapahoe, WY</v>
      </c>
      <c r="B86" s="13">
        <v>51</v>
      </c>
      <c r="C86" s="13">
        <f t="shared" si="1"/>
        <v>51</v>
      </c>
    </row>
    <row r="87" spans="1:3" ht="12" customHeight="1" x14ac:dyDescent="0.25">
      <c r="A87" s="7" t="str">
        <f>'Pregnant Women Participating'!A87</f>
        <v>Shoshone Tribe, WY</v>
      </c>
      <c r="B87" s="13">
        <v>26</v>
      </c>
      <c r="C87" s="13">
        <f t="shared" si="1"/>
        <v>26</v>
      </c>
    </row>
    <row r="88" spans="1:3" s="17" customFormat="1" ht="24.75" customHeight="1" x14ac:dyDescent="0.25">
      <c r="A88" s="14" t="str">
        <f>'Pregnant Women Participating'!A88</f>
        <v>Mountain Plains</v>
      </c>
      <c r="B88" s="15">
        <v>74193</v>
      </c>
      <c r="C88" s="16">
        <f t="shared" si="1"/>
        <v>74193</v>
      </c>
    </row>
    <row r="89" spans="1:3" ht="12" customHeight="1" x14ac:dyDescent="0.25">
      <c r="A89" s="8" t="str">
        <f>'Pregnant Women Participating'!A89</f>
        <v>Alaska</v>
      </c>
      <c r="B89" s="13">
        <v>3139</v>
      </c>
      <c r="C89" s="13">
        <f t="shared" si="1"/>
        <v>3139</v>
      </c>
    </row>
    <row r="90" spans="1:3" ht="12" customHeight="1" x14ac:dyDescent="0.25">
      <c r="A90" s="8" t="str">
        <f>'Pregnant Women Participating'!A90</f>
        <v>American Samoa</v>
      </c>
      <c r="B90" s="13">
        <v>815</v>
      </c>
      <c r="C90" s="13">
        <f t="shared" si="1"/>
        <v>815</v>
      </c>
    </row>
    <row r="91" spans="1:3" ht="12" customHeight="1" x14ac:dyDescent="0.25">
      <c r="A91" s="8" t="str">
        <f>'Pregnant Women Participating'!A91</f>
        <v>California</v>
      </c>
      <c r="B91" s="13">
        <v>215436</v>
      </c>
      <c r="C91" s="13">
        <f t="shared" si="1"/>
        <v>215436</v>
      </c>
    </row>
    <row r="92" spans="1:3" ht="12" customHeight="1" x14ac:dyDescent="0.25">
      <c r="A92" s="8" t="str">
        <f>'Pregnant Women Participating'!A92</f>
        <v>Guam</v>
      </c>
      <c r="B92" s="13">
        <v>1239</v>
      </c>
      <c r="C92" s="13">
        <f t="shared" si="1"/>
        <v>1239</v>
      </c>
    </row>
    <row r="93" spans="1:3" ht="12" customHeight="1" x14ac:dyDescent="0.25">
      <c r="A93" s="8" t="str">
        <f>'Pregnant Women Participating'!A93</f>
        <v>Hawaii</v>
      </c>
      <c r="B93" s="13">
        <v>5623</v>
      </c>
      <c r="C93" s="13">
        <f t="shared" si="1"/>
        <v>5623</v>
      </c>
    </row>
    <row r="94" spans="1:3" ht="12" customHeight="1" x14ac:dyDescent="0.25">
      <c r="A94" s="8" t="str">
        <f>'Pregnant Women Participating'!A94</f>
        <v>Idaho</v>
      </c>
      <c r="B94" s="13">
        <v>7315</v>
      </c>
      <c r="C94" s="13">
        <f t="shared" si="1"/>
        <v>7315</v>
      </c>
    </row>
    <row r="95" spans="1:3" ht="12" customHeight="1" x14ac:dyDescent="0.25">
      <c r="A95" s="8" t="str">
        <f>'Pregnant Women Participating'!A95</f>
        <v>Nevada</v>
      </c>
      <c r="B95" s="13">
        <v>11853</v>
      </c>
      <c r="C95" s="13">
        <f t="shared" si="1"/>
        <v>11853</v>
      </c>
    </row>
    <row r="96" spans="1:3" ht="12" customHeight="1" x14ac:dyDescent="0.25">
      <c r="A96" s="8" t="str">
        <f>'Pregnant Women Participating'!A96</f>
        <v>Oregon</v>
      </c>
      <c r="B96" s="13">
        <v>17767</v>
      </c>
      <c r="C96" s="13">
        <f t="shared" si="1"/>
        <v>17767</v>
      </c>
    </row>
    <row r="97" spans="1:3" ht="12" customHeight="1" x14ac:dyDescent="0.25">
      <c r="A97" s="8" t="str">
        <f>'Pregnant Women Participating'!A97</f>
        <v>Washington</v>
      </c>
      <c r="B97" s="13">
        <v>30428</v>
      </c>
      <c r="C97" s="13">
        <f t="shared" si="1"/>
        <v>30428</v>
      </c>
    </row>
    <row r="98" spans="1:3" ht="12" customHeight="1" x14ac:dyDescent="0.25">
      <c r="A98" s="8" t="str">
        <f>'Pregnant Women Participating'!A98</f>
        <v>Northern Marianas</v>
      </c>
      <c r="B98" s="13">
        <v>574</v>
      </c>
      <c r="C98" s="13">
        <f t="shared" si="1"/>
        <v>574</v>
      </c>
    </row>
    <row r="99" spans="1:3" ht="12" customHeight="1" x14ac:dyDescent="0.25">
      <c r="A99" s="8" t="str">
        <f>'Pregnant Women Participating'!A99</f>
        <v>Inter-Tribal Council, NV</v>
      </c>
      <c r="B99" s="13">
        <v>84</v>
      </c>
      <c r="C99" s="13">
        <f t="shared" si="1"/>
        <v>84</v>
      </c>
    </row>
    <row r="100" spans="1:3" s="17" customFormat="1" ht="24.75" customHeight="1" x14ac:dyDescent="0.25">
      <c r="A100" s="14" t="str">
        <f>'Pregnant Women Participating'!A100</f>
        <v>Western Region</v>
      </c>
      <c r="B100" s="15">
        <v>294273</v>
      </c>
      <c r="C100" s="16">
        <f t="shared" si="1"/>
        <v>294273</v>
      </c>
    </row>
    <row r="101" spans="1:3" s="28" customFormat="1" ht="16.5" customHeight="1" thickBot="1" x14ac:dyDescent="0.3">
      <c r="A101" s="26" t="str">
        <f>'Pregnant Women Participating'!A101</f>
        <v>TOTAL</v>
      </c>
      <c r="B101" s="27">
        <v>1556586</v>
      </c>
      <c r="C101" s="27">
        <f t="shared" si="1"/>
        <v>1556586</v>
      </c>
    </row>
    <row r="102" spans="1:3" ht="12.75" customHeight="1" thickTop="1" x14ac:dyDescent="0.25">
      <c r="A102" s="9"/>
    </row>
    <row r="103" spans="1:3" x14ac:dyDescent="0.25">
      <c r="A103" s="9"/>
    </row>
    <row r="104" spans="1:3" customFormat="1" ht="13" x14ac:dyDescent="0.3">
      <c r="A104" s="10" t="s">
        <v>1</v>
      </c>
    </row>
  </sheetData>
  <phoneticPr fontId="1" type="noConversion"/>
  <pageMargins left="0.5" right="0.5" top="0.5" bottom="0.5" header="0.5" footer="0.3"/>
  <pageSetup fitToHeight="0" orientation="portrait" r:id="rId1"/>
  <headerFooter alignWithMargins="0">
    <oddFooter>&amp;L&amp;6Source: National Data Bank, USDA/Food and Nutrition Service&amp;C&amp;6Page &amp;P of &amp;N&amp;R&amp;6Printed on: &amp;D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104"/>
  <sheetViews>
    <sheetView workbookViewId="0"/>
  </sheetViews>
  <sheetFormatPr defaultColWidth="9.08984375" defaultRowHeight="11.5" x14ac:dyDescent="0.25"/>
  <cols>
    <col min="1" max="1" width="34.6328125" style="41" customWidth="1"/>
    <col min="2" max="2" width="11.6328125" style="41" customWidth="1"/>
    <col min="3" max="3" width="13.6328125" style="41" customWidth="1"/>
    <col min="4" max="16384" width="9.08984375" style="41"/>
  </cols>
  <sheetData>
    <row r="1" spans="1:3" ht="12" customHeight="1" x14ac:dyDescent="0.3">
      <c r="A1" s="39" t="s">
        <v>28</v>
      </c>
      <c r="B1" s="40"/>
    </row>
    <row r="2" spans="1:3" ht="12" customHeight="1" x14ac:dyDescent="0.3">
      <c r="A2" s="39" t="str">
        <f>'Pregnant Women Participating'!A2</f>
        <v>FISCAL YEAR 2025</v>
      </c>
      <c r="B2" s="40"/>
    </row>
    <row r="3" spans="1:3" ht="12" customHeight="1" x14ac:dyDescent="0.25">
      <c r="A3" s="42" t="str">
        <f>'Pregnant Women Participating'!A3</f>
        <v>Data as of January 10, 2025</v>
      </c>
      <c r="B3" s="40"/>
    </row>
    <row r="4" spans="1:3" ht="12" customHeight="1" x14ac:dyDescent="0.25">
      <c r="A4" s="40"/>
      <c r="B4" s="40"/>
    </row>
    <row r="5" spans="1:3" ht="24" customHeight="1" x14ac:dyDescent="0.25">
      <c r="A5" s="43" t="s">
        <v>0</v>
      </c>
      <c r="B5" s="44">
        <f>DATE(RIGHT(A2,4)-1,10,1)</f>
        <v>45566</v>
      </c>
      <c r="C5" s="45" t="s">
        <v>12</v>
      </c>
    </row>
    <row r="6" spans="1:3" ht="12" customHeight="1" x14ac:dyDescent="0.25">
      <c r="A6" s="46" t="str">
        <f>'Pregnant Women Participating'!A6</f>
        <v>Connecticut</v>
      </c>
      <c r="B6" s="47">
        <v>1743</v>
      </c>
      <c r="C6" s="47">
        <f t="shared" ref="C6:C101" si="0">IF(SUM(B6,B6)&gt;0,AVERAGE(B6,B6),"0")</f>
        <v>1743</v>
      </c>
    </row>
    <row r="7" spans="1:3" ht="12" customHeight="1" x14ac:dyDescent="0.25">
      <c r="A7" s="46" t="str">
        <f>'Pregnant Women Participating'!A7</f>
        <v>Maine</v>
      </c>
      <c r="B7" s="47">
        <v>933</v>
      </c>
      <c r="C7" s="47">
        <f t="shared" si="0"/>
        <v>933</v>
      </c>
    </row>
    <row r="8" spans="1:3" ht="12" customHeight="1" x14ac:dyDescent="0.25">
      <c r="A8" s="46" t="str">
        <f>'Pregnant Women Participating'!A8</f>
        <v>Massachusetts</v>
      </c>
      <c r="B8" s="47">
        <v>4122</v>
      </c>
      <c r="C8" s="47">
        <f t="shared" si="0"/>
        <v>4122</v>
      </c>
    </row>
    <row r="9" spans="1:3" ht="12" customHeight="1" x14ac:dyDescent="0.25">
      <c r="A9" s="46" t="str">
        <f>'Pregnant Women Participating'!A9</f>
        <v>New Hampshire</v>
      </c>
      <c r="B9" s="47">
        <v>605</v>
      </c>
      <c r="C9" s="47">
        <f t="shared" si="0"/>
        <v>605</v>
      </c>
    </row>
    <row r="10" spans="1:3" ht="12" customHeight="1" x14ac:dyDescent="0.25">
      <c r="A10" s="46" t="str">
        <f>'Pregnant Women Participating'!A10</f>
        <v>New York</v>
      </c>
      <c r="B10" s="47">
        <v>14080</v>
      </c>
      <c r="C10" s="47">
        <f t="shared" si="0"/>
        <v>14080</v>
      </c>
    </row>
    <row r="11" spans="1:3" ht="12" customHeight="1" x14ac:dyDescent="0.25">
      <c r="A11" s="46" t="str">
        <f>'Pregnant Women Participating'!A11</f>
        <v>Rhode Island</v>
      </c>
      <c r="B11" s="47">
        <v>469</v>
      </c>
      <c r="C11" s="47">
        <f t="shared" si="0"/>
        <v>469</v>
      </c>
    </row>
    <row r="12" spans="1:3" ht="12" customHeight="1" x14ac:dyDescent="0.25">
      <c r="A12" s="46" t="str">
        <f>'Pregnant Women Participating'!A12</f>
        <v>Vermont</v>
      </c>
      <c r="B12" s="47">
        <v>685</v>
      </c>
      <c r="C12" s="47">
        <f t="shared" si="0"/>
        <v>685</v>
      </c>
    </row>
    <row r="13" spans="1:3" ht="12" customHeight="1" x14ac:dyDescent="0.25">
      <c r="A13" s="46" t="str">
        <f>'Pregnant Women Participating'!A13</f>
        <v>Virgin Islands</v>
      </c>
      <c r="B13" s="47">
        <v>65</v>
      </c>
      <c r="C13" s="47">
        <f t="shared" si="0"/>
        <v>65</v>
      </c>
    </row>
    <row r="14" spans="1:3" ht="12" customHeight="1" x14ac:dyDescent="0.25">
      <c r="A14" s="46" t="str">
        <f>'Pregnant Women Participating'!A14</f>
        <v>Pleasant Point, ME</v>
      </c>
      <c r="B14" s="47">
        <v>2</v>
      </c>
      <c r="C14" s="47">
        <f t="shared" si="0"/>
        <v>2</v>
      </c>
    </row>
    <row r="15" spans="1:3" s="50" customFormat="1" ht="24.75" customHeight="1" x14ac:dyDescent="0.25">
      <c r="A15" s="48" t="str">
        <f>'Pregnant Women Participating'!A15</f>
        <v>Northeast Region</v>
      </c>
      <c r="B15" s="49">
        <v>22704</v>
      </c>
      <c r="C15" s="49">
        <f t="shared" si="0"/>
        <v>22704</v>
      </c>
    </row>
    <row r="16" spans="1:3" ht="12" customHeight="1" x14ac:dyDescent="0.25">
      <c r="A16" s="46" t="str">
        <f>'Pregnant Women Participating'!A16</f>
        <v>Delaware</v>
      </c>
      <c r="B16" s="51">
        <v>595</v>
      </c>
      <c r="C16" s="47">
        <f t="shared" si="0"/>
        <v>595</v>
      </c>
    </row>
    <row r="17" spans="1:3" ht="12" customHeight="1" x14ac:dyDescent="0.25">
      <c r="A17" s="46" t="str">
        <f>'Pregnant Women Participating'!A17</f>
        <v>District of Columbia</v>
      </c>
      <c r="B17" s="51">
        <v>300</v>
      </c>
      <c r="C17" s="47">
        <f t="shared" si="0"/>
        <v>300</v>
      </c>
    </row>
    <row r="18" spans="1:3" ht="12" customHeight="1" x14ac:dyDescent="0.25">
      <c r="A18" s="46" t="str">
        <f>'Pregnant Women Participating'!A18</f>
        <v>Maryland</v>
      </c>
      <c r="B18" s="51">
        <v>4583</v>
      </c>
      <c r="C18" s="47">
        <f t="shared" si="0"/>
        <v>4583</v>
      </c>
    </row>
    <row r="19" spans="1:3" ht="12" customHeight="1" x14ac:dyDescent="0.25">
      <c r="A19" s="46" t="str">
        <f>'Pregnant Women Participating'!A19</f>
        <v>New Jersey</v>
      </c>
      <c r="B19" s="51">
        <v>5739</v>
      </c>
      <c r="C19" s="47">
        <f t="shared" si="0"/>
        <v>5739</v>
      </c>
    </row>
    <row r="20" spans="1:3" ht="12" customHeight="1" x14ac:dyDescent="0.25">
      <c r="A20" s="46" t="str">
        <f>'Pregnant Women Participating'!A20</f>
        <v>Pennsylvania</v>
      </c>
      <c r="B20" s="51">
        <v>5968</v>
      </c>
      <c r="C20" s="47">
        <f t="shared" si="0"/>
        <v>5968</v>
      </c>
    </row>
    <row r="21" spans="1:3" ht="12" customHeight="1" x14ac:dyDescent="0.25">
      <c r="A21" s="46" t="str">
        <f>'Pregnant Women Participating'!A21</f>
        <v>Puerto Rico</v>
      </c>
      <c r="B21" s="51">
        <v>2619</v>
      </c>
      <c r="C21" s="47">
        <f t="shared" si="0"/>
        <v>2619</v>
      </c>
    </row>
    <row r="22" spans="1:3" ht="12" customHeight="1" x14ac:dyDescent="0.25">
      <c r="A22" s="46" t="str">
        <f>'Pregnant Women Participating'!A22</f>
        <v>Virginia</v>
      </c>
      <c r="B22" s="51">
        <v>3594</v>
      </c>
      <c r="C22" s="47">
        <f t="shared" si="0"/>
        <v>3594</v>
      </c>
    </row>
    <row r="23" spans="1:3" ht="12" customHeight="1" x14ac:dyDescent="0.25">
      <c r="A23" s="46" t="str">
        <f>'Pregnant Women Participating'!A23</f>
        <v>West Virginia</v>
      </c>
      <c r="B23" s="51">
        <v>1258</v>
      </c>
      <c r="C23" s="47">
        <f t="shared" si="0"/>
        <v>1258</v>
      </c>
    </row>
    <row r="24" spans="1:3" s="50" customFormat="1" ht="24.75" customHeight="1" x14ac:dyDescent="0.25">
      <c r="A24" s="48" t="str">
        <f>'Pregnant Women Participating'!A24</f>
        <v>Mid-Atlantic Region</v>
      </c>
      <c r="B24" s="52">
        <v>24656</v>
      </c>
      <c r="C24" s="49">
        <f t="shared" si="0"/>
        <v>24656</v>
      </c>
    </row>
    <row r="25" spans="1:3" ht="12" customHeight="1" x14ac:dyDescent="0.25">
      <c r="A25" s="46" t="str">
        <f>'Pregnant Women Participating'!A25</f>
        <v>Alabama</v>
      </c>
      <c r="B25" s="51">
        <v>2442</v>
      </c>
      <c r="C25" s="47">
        <f t="shared" si="0"/>
        <v>2442</v>
      </c>
    </row>
    <row r="26" spans="1:3" ht="12" customHeight="1" x14ac:dyDescent="0.25">
      <c r="A26" s="46" t="str">
        <f>'Pregnant Women Participating'!A26</f>
        <v>Florida</v>
      </c>
      <c r="B26" s="51">
        <v>14699</v>
      </c>
      <c r="C26" s="47">
        <f t="shared" si="0"/>
        <v>14699</v>
      </c>
    </row>
    <row r="27" spans="1:3" ht="12" customHeight="1" x14ac:dyDescent="0.25">
      <c r="A27" s="46" t="str">
        <f>'Pregnant Women Participating'!A27</f>
        <v>Georgia</v>
      </c>
      <c r="B27" s="51">
        <v>7276</v>
      </c>
      <c r="C27" s="47">
        <f t="shared" si="0"/>
        <v>7276</v>
      </c>
    </row>
    <row r="28" spans="1:3" ht="12" customHeight="1" x14ac:dyDescent="0.25">
      <c r="A28" s="46" t="str">
        <f>'Pregnant Women Participating'!A28</f>
        <v>Kentucky</v>
      </c>
      <c r="B28" s="51">
        <v>2751</v>
      </c>
      <c r="C28" s="47">
        <f t="shared" si="0"/>
        <v>2751</v>
      </c>
    </row>
    <row r="29" spans="1:3" ht="12" customHeight="1" x14ac:dyDescent="0.25">
      <c r="A29" s="46" t="str">
        <f>'Pregnant Women Participating'!A29</f>
        <v>Mississippi</v>
      </c>
      <c r="B29" s="51">
        <v>1041</v>
      </c>
      <c r="C29" s="47">
        <f t="shared" si="0"/>
        <v>1041</v>
      </c>
    </row>
    <row r="30" spans="1:3" ht="12" customHeight="1" x14ac:dyDescent="0.25">
      <c r="A30" s="46" t="str">
        <f>'Pregnant Women Participating'!A30</f>
        <v>North Carolina</v>
      </c>
      <c r="B30" s="51">
        <v>9826</v>
      </c>
      <c r="C30" s="47">
        <f t="shared" si="0"/>
        <v>9826</v>
      </c>
    </row>
    <row r="31" spans="1:3" ht="12" customHeight="1" x14ac:dyDescent="0.25">
      <c r="A31" s="46" t="str">
        <f>'Pregnant Women Participating'!A31</f>
        <v>South Carolina</v>
      </c>
      <c r="B31" s="51">
        <v>2687</v>
      </c>
      <c r="C31" s="47">
        <f t="shared" si="0"/>
        <v>2687</v>
      </c>
    </row>
    <row r="32" spans="1:3" ht="12" customHeight="1" x14ac:dyDescent="0.25">
      <c r="A32" s="46" t="str">
        <f>'Pregnant Women Participating'!A32</f>
        <v>Tennessee</v>
      </c>
      <c r="B32" s="51">
        <v>5041</v>
      </c>
      <c r="C32" s="47">
        <f t="shared" si="0"/>
        <v>5041</v>
      </c>
    </row>
    <row r="33" spans="1:3" ht="12" customHeight="1" x14ac:dyDescent="0.25">
      <c r="A33" s="46" t="str">
        <f>'Pregnant Women Participating'!A33</f>
        <v>Choctaw Indians, MS</v>
      </c>
      <c r="B33" s="51">
        <v>5</v>
      </c>
      <c r="C33" s="47">
        <f t="shared" si="0"/>
        <v>5</v>
      </c>
    </row>
    <row r="34" spans="1:3" ht="12" customHeight="1" x14ac:dyDescent="0.25">
      <c r="A34" s="46" t="str">
        <f>'Pregnant Women Participating'!A34</f>
        <v>Eastern Cherokee, NC</v>
      </c>
      <c r="B34" s="51">
        <v>20</v>
      </c>
      <c r="C34" s="47">
        <f t="shared" si="0"/>
        <v>20</v>
      </c>
    </row>
    <row r="35" spans="1:3" s="50" customFormat="1" ht="24.75" customHeight="1" x14ac:dyDescent="0.25">
      <c r="A35" s="48" t="str">
        <f>'Pregnant Women Participating'!A35</f>
        <v>Southeast Region</v>
      </c>
      <c r="B35" s="52">
        <v>45788</v>
      </c>
      <c r="C35" s="49">
        <f t="shared" si="0"/>
        <v>45788</v>
      </c>
    </row>
    <row r="36" spans="1:3" ht="12" customHeight="1" x14ac:dyDescent="0.25">
      <c r="A36" s="46" t="str">
        <f>'Pregnant Women Participating'!A36</f>
        <v>Illinois</v>
      </c>
      <c r="B36" s="51">
        <v>5176</v>
      </c>
      <c r="C36" s="47">
        <f t="shared" si="0"/>
        <v>5176</v>
      </c>
    </row>
    <row r="37" spans="1:3" ht="12" customHeight="1" x14ac:dyDescent="0.25">
      <c r="A37" s="46" t="str">
        <f>'Pregnant Women Participating'!A37</f>
        <v>Indiana</v>
      </c>
      <c r="B37" s="51">
        <v>6078</v>
      </c>
      <c r="C37" s="47">
        <f t="shared" si="0"/>
        <v>6078</v>
      </c>
    </row>
    <row r="38" spans="1:3" ht="12" customHeight="1" x14ac:dyDescent="0.25">
      <c r="A38" s="46" t="str">
        <f>'Pregnant Women Participating'!A38</f>
        <v>Iowa</v>
      </c>
      <c r="B38" s="51">
        <v>2619</v>
      </c>
      <c r="C38" s="47">
        <f t="shared" si="0"/>
        <v>2619</v>
      </c>
    </row>
    <row r="39" spans="1:3" ht="12" customHeight="1" x14ac:dyDescent="0.25">
      <c r="A39" s="46" t="str">
        <f>'Pregnant Women Participating'!A39</f>
        <v>Michigan</v>
      </c>
      <c r="B39" s="51">
        <v>7755</v>
      </c>
      <c r="C39" s="47">
        <f t="shared" si="0"/>
        <v>7755</v>
      </c>
    </row>
    <row r="40" spans="1:3" ht="12" customHeight="1" x14ac:dyDescent="0.25">
      <c r="A40" s="46" t="str">
        <f>'Pregnant Women Participating'!A40</f>
        <v>Minnesota</v>
      </c>
      <c r="B40" s="51">
        <v>4510</v>
      </c>
      <c r="C40" s="47">
        <f t="shared" si="0"/>
        <v>4510</v>
      </c>
    </row>
    <row r="41" spans="1:3" ht="12" customHeight="1" x14ac:dyDescent="0.25">
      <c r="A41" s="46" t="str">
        <f>'Pregnant Women Participating'!A41</f>
        <v>Ohio</v>
      </c>
      <c r="B41" s="51">
        <v>6096</v>
      </c>
      <c r="C41" s="47">
        <f t="shared" si="0"/>
        <v>6096</v>
      </c>
    </row>
    <row r="42" spans="1:3" ht="12" customHeight="1" x14ac:dyDescent="0.25">
      <c r="A42" s="46" t="str">
        <f>'Pregnant Women Participating'!A42</f>
        <v>Wisconsin</v>
      </c>
      <c r="B42" s="51">
        <v>3372</v>
      </c>
      <c r="C42" s="47">
        <f t="shared" si="0"/>
        <v>3372</v>
      </c>
    </row>
    <row r="43" spans="1:3" s="50" customFormat="1" ht="24.75" customHeight="1" x14ac:dyDescent="0.25">
      <c r="A43" s="48" t="str">
        <f>'Pregnant Women Participating'!A43</f>
        <v>Midwest Region</v>
      </c>
      <c r="B43" s="52">
        <v>35606</v>
      </c>
      <c r="C43" s="49">
        <f t="shared" si="0"/>
        <v>35606</v>
      </c>
    </row>
    <row r="44" spans="1:3" ht="12" customHeight="1" x14ac:dyDescent="0.25">
      <c r="A44" s="46" t="str">
        <f>'Pregnant Women Participating'!A44</f>
        <v>Arizona</v>
      </c>
      <c r="B44" s="51">
        <v>4674</v>
      </c>
      <c r="C44" s="47">
        <f t="shared" si="0"/>
        <v>4674</v>
      </c>
    </row>
    <row r="45" spans="1:3" ht="12" customHeight="1" x14ac:dyDescent="0.25">
      <c r="A45" s="46" t="str">
        <f>'Pregnant Women Participating'!A45</f>
        <v>Arkansas</v>
      </c>
      <c r="B45" s="51">
        <v>1934</v>
      </c>
      <c r="C45" s="47">
        <f t="shared" si="0"/>
        <v>1934</v>
      </c>
    </row>
    <row r="46" spans="1:3" ht="12" customHeight="1" x14ac:dyDescent="0.25">
      <c r="A46" s="46" t="str">
        <f>'Pregnant Women Participating'!A46</f>
        <v>Louisiana</v>
      </c>
      <c r="B46" s="51">
        <v>2390</v>
      </c>
      <c r="C46" s="47">
        <f t="shared" si="0"/>
        <v>2390</v>
      </c>
    </row>
    <row r="47" spans="1:3" ht="12" customHeight="1" x14ac:dyDescent="0.25">
      <c r="A47" s="46" t="str">
        <f>'Pregnant Women Participating'!A47</f>
        <v>New Mexico</v>
      </c>
      <c r="B47" s="51">
        <v>2179</v>
      </c>
      <c r="C47" s="47">
        <f t="shared" si="0"/>
        <v>2179</v>
      </c>
    </row>
    <row r="48" spans="1:3" ht="12" customHeight="1" x14ac:dyDescent="0.25">
      <c r="A48" s="46" t="str">
        <f>'Pregnant Women Participating'!A48</f>
        <v>Oklahoma</v>
      </c>
      <c r="B48" s="51">
        <v>3044</v>
      </c>
      <c r="C48" s="47">
        <f t="shared" si="0"/>
        <v>3044</v>
      </c>
    </row>
    <row r="49" spans="1:3" ht="12" customHeight="1" x14ac:dyDescent="0.25">
      <c r="A49" s="46" t="str">
        <f>'Pregnant Women Participating'!A49</f>
        <v>Texas</v>
      </c>
      <c r="B49" s="51">
        <v>21863</v>
      </c>
      <c r="C49" s="47">
        <f t="shared" si="0"/>
        <v>21863</v>
      </c>
    </row>
    <row r="50" spans="1:3" ht="12" customHeight="1" x14ac:dyDescent="0.25">
      <c r="A50" s="46" t="str">
        <f>'Pregnant Women Participating'!A50</f>
        <v>Utah</v>
      </c>
      <c r="B50" s="51">
        <v>3475</v>
      </c>
      <c r="C50" s="47">
        <f t="shared" si="0"/>
        <v>3475</v>
      </c>
    </row>
    <row r="51" spans="1:3" ht="12" customHeight="1" x14ac:dyDescent="0.25">
      <c r="A51" s="46" t="str">
        <f>'Pregnant Women Participating'!A51</f>
        <v>Inter-Tribal Council, AZ</v>
      </c>
      <c r="B51" s="51">
        <v>174</v>
      </c>
      <c r="C51" s="47">
        <f t="shared" si="0"/>
        <v>174</v>
      </c>
    </row>
    <row r="52" spans="1:3" ht="12" customHeight="1" x14ac:dyDescent="0.25">
      <c r="A52" s="46" t="str">
        <f>'Pregnant Women Participating'!A52</f>
        <v>Navajo Nation, AZ</v>
      </c>
      <c r="B52" s="51">
        <v>195</v>
      </c>
      <c r="C52" s="47">
        <f t="shared" si="0"/>
        <v>195</v>
      </c>
    </row>
    <row r="53" spans="1:3" ht="12" customHeight="1" x14ac:dyDescent="0.25">
      <c r="A53" s="46" t="str">
        <f>'Pregnant Women Participating'!A53</f>
        <v>Acoma, Canoncito &amp; Laguna, NM</v>
      </c>
      <c r="B53" s="51">
        <v>16</v>
      </c>
      <c r="C53" s="47">
        <f t="shared" si="0"/>
        <v>16</v>
      </c>
    </row>
    <row r="54" spans="1:3" ht="12" customHeight="1" x14ac:dyDescent="0.25">
      <c r="A54" s="46" t="str">
        <f>'Pregnant Women Participating'!A54</f>
        <v>Eight Northern Pueblos, NM</v>
      </c>
      <c r="B54" s="51">
        <v>11</v>
      </c>
      <c r="C54" s="47">
        <f t="shared" si="0"/>
        <v>11</v>
      </c>
    </row>
    <row r="55" spans="1:3" ht="12" customHeight="1" x14ac:dyDescent="0.25">
      <c r="A55" s="46" t="str">
        <f>'Pregnant Women Participating'!A55</f>
        <v>Five Sandoval Pueblos, NM</v>
      </c>
      <c r="B55" s="51">
        <v>4</v>
      </c>
      <c r="C55" s="47">
        <f t="shared" si="0"/>
        <v>4</v>
      </c>
    </row>
    <row r="56" spans="1:3" ht="12" customHeight="1" x14ac:dyDescent="0.25">
      <c r="A56" s="46" t="str">
        <f>'Pregnant Women Participating'!A56</f>
        <v>Isleta Pueblo, NM</v>
      </c>
      <c r="B56" s="51">
        <v>45</v>
      </c>
      <c r="C56" s="47">
        <f t="shared" si="0"/>
        <v>45</v>
      </c>
    </row>
    <row r="57" spans="1:3" ht="12" customHeight="1" x14ac:dyDescent="0.25">
      <c r="A57" s="46" t="str">
        <f>'Pregnant Women Participating'!A57</f>
        <v>San Felipe Pueblo, NM</v>
      </c>
      <c r="B57" s="51">
        <v>12</v>
      </c>
      <c r="C57" s="47">
        <f t="shared" si="0"/>
        <v>12</v>
      </c>
    </row>
    <row r="58" spans="1:3" ht="12" customHeight="1" x14ac:dyDescent="0.25">
      <c r="A58" s="46" t="str">
        <f>'Pregnant Women Participating'!A58</f>
        <v>Santo Domingo Tribe, NM</v>
      </c>
      <c r="B58" s="51">
        <v>6</v>
      </c>
      <c r="C58" s="47">
        <f t="shared" si="0"/>
        <v>6</v>
      </c>
    </row>
    <row r="59" spans="1:3" ht="12" customHeight="1" x14ac:dyDescent="0.25">
      <c r="A59" s="46" t="str">
        <f>'Pregnant Women Participating'!A59</f>
        <v>Zuni Pueblo, NM</v>
      </c>
      <c r="B59" s="51">
        <v>42</v>
      </c>
      <c r="C59" s="47">
        <f t="shared" si="0"/>
        <v>42</v>
      </c>
    </row>
    <row r="60" spans="1:3" ht="12" customHeight="1" x14ac:dyDescent="0.25">
      <c r="A60" s="46" t="str">
        <f>'Pregnant Women Participating'!A60</f>
        <v>Cherokee Nation, OK</v>
      </c>
      <c r="B60" s="51">
        <v>245</v>
      </c>
      <c r="C60" s="47">
        <f t="shared" si="0"/>
        <v>245</v>
      </c>
    </row>
    <row r="61" spans="1:3" ht="12" customHeight="1" x14ac:dyDescent="0.25">
      <c r="A61" s="46" t="str">
        <f>'Pregnant Women Participating'!A61</f>
        <v>Chickasaw Nation, OK</v>
      </c>
      <c r="B61" s="51">
        <v>173</v>
      </c>
      <c r="C61" s="47">
        <f t="shared" si="0"/>
        <v>173</v>
      </c>
    </row>
    <row r="62" spans="1:3" ht="12" customHeight="1" x14ac:dyDescent="0.25">
      <c r="A62" s="46" t="str">
        <f>'Pregnant Women Participating'!A62</f>
        <v>Choctaw Nation, OK</v>
      </c>
      <c r="B62" s="51">
        <v>158</v>
      </c>
      <c r="C62" s="47">
        <f t="shared" si="0"/>
        <v>158</v>
      </c>
    </row>
    <row r="63" spans="1:3" ht="12" customHeight="1" x14ac:dyDescent="0.25">
      <c r="A63" s="46" t="str">
        <f>'Pregnant Women Participating'!A63</f>
        <v>Citizen Potawatomi Nation, OK</v>
      </c>
      <c r="B63" s="51">
        <v>48</v>
      </c>
      <c r="C63" s="47">
        <f t="shared" si="0"/>
        <v>48</v>
      </c>
    </row>
    <row r="64" spans="1:3" ht="12" customHeight="1" x14ac:dyDescent="0.25">
      <c r="A64" s="46" t="str">
        <f>'Pregnant Women Participating'!A64</f>
        <v>Inter-Tribal Council, OK</v>
      </c>
      <c r="B64" s="51">
        <v>31</v>
      </c>
      <c r="C64" s="47">
        <f t="shared" si="0"/>
        <v>31</v>
      </c>
    </row>
    <row r="65" spans="1:3" ht="12" customHeight="1" x14ac:dyDescent="0.25">
      <c r="A65" s="46" t="str">
        <f>'Pregnant Women Participating'!A65</f>
        <v>Muscogee Creek Nation, OK</v>
      </c>
      <c r="B65" s="51">
        <v>51</v>
      </c>
      <c r="C65" s="47">
        <f t="shared" si="0"/>
        <v>51</v>
      </c>
    </row>
    <row r="66" spans="1:3" ht="12" customHeight="1" x14ac:dyDescent="0.25">
      <c r="A66" s="46" t="str">
        <f>'Pregnant Women Participating'!A66</f>
        <v>Osage Tribal Council, OK</v>
      </c>
      <c r="B66" s="51">
        <v>69</v>
      </c>
      <c r="C66" s="47">
        <f t="shared" si="0"/>
        <v>69</v>
      </c>
    </row>
    <row r="67" spans="1:3" ht="12" customHeight="1" x14ac:dyDescent="0.25">
      <c r="A67" s="46" t="str">
        <f>'Pregnant Women Participating'!A67</f>
        <v>Otoe-Missouria Tribe, OK</v>
      </c>
      <c r="B67" s="51">
        <v>16</v>
      </c>
      <c r="C67" s="47">
        <f t="shared" si="0"/>
        <v>16</v>
      </c>
    </row>
    <row r="68" spans="1:3" ht="12" customHeight="1" x14ac:dyDescent="0.25">
      <c r="A68" s="46" t="str">
        <f>'Pregnant Women Participating'!A68</f>
        <v>Wichita, Caddo &amp; Delaware (WCD), OK</v>
      </c>
      <c r="B68" s="51">
        <v>134</v>
      </c>
      <c r="C68" s="47">
        <f t="shared" si="0"/>
        <v>134</v>
      </c>
    </row>
    <row r="69" spans="1:3" s="50" customFormat="1" ht="24.75" customHeight="1" x14ac:dyDescent="0.25">
      <c r="A69" s="48" t="str">
        <f>'Pregnant Women Participating'!A69</f>
        <v>Southwest Region</v>
      </c>
      <c r="B69" s="52">
        <v>40989</v>
      </c>
      <c r="C69" s="49">
        <f t="shared" si="0"/>
        <v>40989</v>
      </c>
    </row>
    <row r="70" spans="1:3" ht="12" customHeight="1" x14ac:dyDescent="0.25">
      <c r="A70" s="46" t="str">
        <f>'Pregnant Women Participating'!A70</f>
        <v>Colorado</v>
      </c>
      <c r="B70" s="47">
        <v>4642</v>
      </c>
      <c r="C70" s="47">
        <f t="shared" si="0"/>
        <v>4642</v>
      </c>
    </row>
    <row r="71" spans="1:3" ht="12" customHeight="1" x14ac:dyDescent="0.25">
      <c r="A71" s="46" t="str">
        <f>'Pregnant Women Participating'!A71</f>
        <v>Kansas</v>
      </c>
      <c r="B71" s="47">
        <v>2316</v>
      </c>
      <c r="C71" s="47">
        <f t="shared" si="0"/>
        <v>2316</v>
      </c>
    </row>
    <row r="72" spans="1:3" ht="12" customHeight="1" x14ac:dyDescent="0.25">
      <c r="A72" s="46" t="str">
        <f>'Pregnant Women Participating'!A72</f>
        <v>Missouri</v>
      </c>
      <c r="B72" s="47">
        <v>4597</v>
      </c>
      <c r="C72" s="47">
        <f t="shared" si="0"/>
        <v>4597</v>
      </c>
    </row>
    <row r="73" spans="1:3" ht="12" customHeight="1" x14ac:dyDescent="0.25">
      <c r="A73" s="46" t="str">
        <f>'Pregnant Women Participating'!A73</f>
        <v>Montana</v>
      </c>
      <c r="B73" s="47">
        <v>791</v>
      </c>
      <c r="C73" s="47">
        <f t="shared" si="0"/>
        <v>791</v>
      </c>
    </row>
    <row r="74" spans="1:3" ht="12" customHeight="1" x14ac:dyDescent="0.25">
      <c r="A74" s="46" t="str">
        <f>'Pregnant Women Participating'!A74</f>
        <v>Nebraska</v>
      </c>
      <c r="B74" s="47">
        <v>1338</v>
      </c>
      <c r="C74" s="47">
        <f t="shared" si="0"/>
        <v>1338</v>
      </c>
    </row>
    <row r="75" spans="1:3" ht="12" customHeight="1" x14ac:dyDescent="0.25">
      <c r="A75" s="46" t="str">
        <f>'Pregnant Women Participating'!A75</f>
        <v>North Dakota</v>
      </c>
      <c r="B75" s="47">
        <v>399</v>
      </c>
      <c r="C75" s="47">
        <f t="shared" si="0"/>
        <v>399</v>
      </c>
    </row>
    <row r="76" spans="1:3" ht="12" customHeight="1" x14ac:dyDescent="0.25">
      <c r="A76" s="46" t="str">
        <f>'Pregnant Women Participating'!A76</f>
        <v>South Dakota</v>
      </c>
      <c r="B76" s="47">
        <v>603</v>
      </c>
      <c r="C76" s="47">
        <f t="shared" si="0"/>
        <v>603</v>
      </c>
    </row>
    <row r="77" spans="1:3" ht="12" customHeight="1" x14ac:dyDescent="0.25">
      <c r="A77" s="46" t="str">
        <f>'Pregnant Women Participating'!A77</f>
        <v>Wyoming</v>
      </c>
      <c r="B77" s="47">
        <v>559</v>
      </c>
      <c r="C77" s="47">
        <f t="shared" si="0"/>
        <v>559</v>
      </c>
    </row>
    <row r="78" spans="1:3" ht="12" customHeight="1" x14ac:dyDescent="0.25">
      <c r="A78" s="46" t="str">
        <f>'Pregnant Women Participating'!A78</f>
        <v>Ute Mountain Ute Tribe, CO</v>
      </c>
      <c r="B78" s="47">
        <v>5</v>
      </c>
      <c r="C78" s="47">
        <f t="shared" si="0"/>
        <v>5</v>
      </c>
    </row>
    <row r="79" spans="1:3" ht="12" customHeight="1" x14ac:dyDescent="0.25">
      <c r="A79" s="46" t="str">
        <f>'Pregnant Women Participating'!A79</f>
        <v>Omaha Sioux, NE</v>
      </c>
      <c r="B79" s="47">
        <v>6</v>
      </c>
      <c r="C79" s="47">
        <f t="shared" si="0"/>
        <v>6</v>
      </c>
    </row>
    <row r="80" spans="1:3" ht="12" customHeight="1" x14ac:dyDescent="0.25">
      <c r="A80" s="46" t="str">
        <f>'Pregnant Women Participating'!A80</f>
        <v>Santee Sioux, NE</v>
      </c>
      <c r="B80" s="47">
        <v>1</v>
      </c>
      <c r="C80" s="47">
        <f t="shared" si="0"/>
        <v>1</v>
      </c>
    </row>
    <row r="81" spans="1:3" ht="12" customHeight="1" x14ac:dyDescent="0.25">
      <c r="A81" s="46" t="str">
        <f>'Pregnant Women Participating'!A81</f>
        <v>Winnebago Tribe, NE</v>
      </c>
      <c r="B81" s="47">
        <v>1</v>
      </c>
      <c r="C81" s="47">
        <f t="shared" si="0"/>
        <v>1</v>
      </c>
    </row>
    <row r="82" spans="1:3" ht="12" customHeight="1" x14ac:dyDescent="0.25">
      <c r="A82" s="46" t="str">
        <f>'Pregnant Women Participating'!A82</f>
        <v>Standing Rock Sioux Tribe, ND</v>
      </c>
      <c r="B82" s="47">
        <v>8</v>
      </c>
      <c r="C82" s="47">
        <f t="shared" si="0"/>
        <v>8</v>
      </c>
    </row>
    <row r="83" spans="1:3" ht="12" customHeight="1" x14ac:dyDescent="0.25">
      <c r="A83" s="46" t="str">
        <f>'Pregnant Women Participating'!A83</f>
        <v>Three Affiliated Tribes, ND</v>
      </c>
      <c r="B83" s="47">
        <v>2</v>
      </c>
      <c r="C83" s="47">
        <f t="shared" si="0"/>
        <v>2</v>
      </c>
    </row>
    <row r="84" spans="1:3" ht="12" customHeight="1" x14ac:dyDescent="0.25">
      <c r="A84" s="46" t="str">
        <f>'Pregnant Women Participating'!A84</f>
        <v>Cheyenne River Sioux, SD</v>
      </c>
      <c r="B84" s="47">
        <v>10</v>
      </c>
      <c r="C84" s="47">
        <f t="shared" si="0"/>
        <v>10</v>
      </c>
    </row>
    <row r="85" spans="1:3" ht="12" customHeight="1" x14ac:dyDescent="0.25">
      <c r="A85" s="46" t="str">
        <f>'Pregnant Women Participating'!A85</f>
        <v>Rosebud Sioux, SD</v>
      </c>
      <c r="B85" s="47">
        <v>44</v>
      </c>
      <c r="C85" s="47">
        <f t="shared" si="0"/>
        <v>44</v>
      </c>
    </row>
    <row r="86" spans="1:3" ht="12" customHeight="1" x14ac:dyDescent="0.25">
      <c r="A86" s="46" t="str">
        <f>'Pregnant Women Participating'!A86</f>
        <v>Northern Arapahoe, WY</v>
      </c>
      <c r="B86" s="47">
        <v>14</v>
      </c>
      <c r="C86" s="47">
        <f t="shared" si="0"/>
        <v>14</v>
      </c>
    </row>
    <row r="87" spans="1:3" ht="12" customHeight="1" x14ac:dyDescent="0.25">
      <c r="A87" s="46" t="str">
        <f>'Pregnant Women Participating'!A87</f>
        <v>Shoshone Tribe, WY</v>
      </c>
      <c r="B87" s="47">
        <v>5</v>
      </c>
      <c r="C87" s="47">
        <f t="shared" si="0"/>
        <v>5</v>
      </c>
    </row>
    <row r="88" spans="1:3" s="50" customFormat="1" ht="24.75" customHeight="1" x14ac:dyDescent="0.25">
      <c r="A88" s="48" t="str">
        <f>'Pregnant Women Participating'!A88</f>
        <v>Mountain Plains</v>
      </c>
      <c r="B88" s="52">
        <v>15341</v>
      </c>
      <c r="C88" s="49">
        <f t="shared" si="0"/>
        <v>15341</v>
      </c>
    </row>
    <row r="89" spans="1:3" ht="12" customHeight="1" x14ac:dyDescent="0.25">
      <c r="A89" s="53" t="str">
        <f>'Pregnant Women Participating'!A89</f>
        <v>Alaska</v>
      </c>
      <c r="B89" s="47">
        <v>980</v>
      </c>
      <c r="C89" s="47">
        <f t="shared" si="0"/>
        <v>980</v>
      </c>
    </row>
    <row r="90" spans="1:3" ht="12" customHeight="1" x14ac:dyDescent="0.25">
      <c r="A90" s="53" t="str">
        <f>'Pregnant Women Participating'!A90</f>
        <v>American Samoa</v>
      </c>
      <c r="B90" s="47">
        <v>46</v>
      </c>
      <c r="C90" s="47">
        <f t="shared" si="0"/>
        <v>46</v>
      </c>
    </row>
    <row r="91" spans="1:3" ht="12" customHeight="1" x14ac:dyDescent="0.25">
      <c r="A91" s="53" t="str">
        <f>'Pregnant Women Participating'!A91</f>
        <v>California</v>
      </c>
      <c r="B91" s="47">
        <v>45652</v>
      </c>
      <c r="C91" s="47">
        <f t="shared" si="0"/>
        <v>45652</v>
      </c>
    </row>
    <row r="92" spans="1:3" ht="12" customHeight="1" x14ac:dyDescent="0.25">
      <c r="A92" s="53" t="str">
        <f>'Pregnant Women Participating'!A92</f>
        <v>Guam</v>
      </c>
      <c r="B92" s="47">
        <v>185</v>
      </c>
      <c r="C92" s="47">
        <f t="shared" si="0"/>
        <v>185</v>
      </c>
    </row>
    <row r="93" spans="1:3" ht="12" customHeight="1" x14ac:dyDescent="0.25">
      <c r="A93" s="53" t="str">
        <f>'Pregnant Women Participating'!A93</f>
        <v>Hawaii</v>
      </c>
      <c r="B93" s="47">
        <v>1641</v>
      </c>
      <c r="C93" s="47">
        <f t="shared" si="0"/>
        <v>1641</v>
      </c>
    </row>
    <row r="94" spans="1:3" ht="12" customHeight="1" x14ac:dyDescent="0.25">
      <c r="A94" s="53" t="str">
        <f>'Pregnant Women Participating'!A94</f>
        <v>Idaho</v>
      </c>
      <c r="B94" s="47">
        <v>2227</v>
      </c>
      <c r="C94" s="47">
        <f t="shared" si="0"/>
        <v>2227</v>
      </c>
    </row>
    <row r="95" spans="1:3" ht="12" customHeight="1" x14ac:dyDescent="0.25">
      <c r="A95" s="53" t="str">
        <f>'Pregnant Women Participating'!A95</f>
        <v>Nevada</v>
      </c>
      <c r="B95" s="47">
        <v>1922</v>
      </c>
      <c r="C95" s="47">
        <f t="shared" si="0"/>
        <v>1922</v>
      </c>
    </row>
    <row r="96" spans="1:3" ht="12" customHeight="1" x14ac:dyDescent="0.25">
      <c r="A96" s="53" t="str">
        <f>'Pregnant Women Participating'!A96</f>
        <v>Oregon</v>
      </c>
      <c r="B96" s="47">
        <v>5442</v>
      </c>
      <c r="C96" s="47">
        <f t="shared" si="0"/>
        <v>5442</v>
      </c>
    </row>
    <row r="97" spans="1:3" ht="12" customHeight="1" x14ac:dyDescent="0.25">
      <c r="A97" s="53" t="str">
        <f>'Pregnant Women Participating'!A97</f>
        <v>Washington</v>
      </c>
      <c r="B97" s="47">
        <v>7726</v>
      </c>
      <c r="C97" s="47">
        <f t="shared" si="0"/>
        <v>7726</v>
      </c>
    </row>
    <row r="98" spans="1:3" ht="12" customHeight="1" x14ac:dyDescent="0.25">
      <c r="A98" s="53" t="str">
        <f>'Pregnant Women Participating'!A98</f>
        <v>Northern Marianas</v>
      </c>
      <c r="B98" s="47">
        <v>77</v>
      </c>
      <c r="C98" s="47">
        <f t="shared" si="0"/>
        <v>77</v>
      </c>
    </row>
    <row r="99" spans="1:3" ht="12" customHeight="1" x14ac:dyDescent="0.25">
      <c r="A99" s="53" t="str">
        <f>'Pregnant Women Participating'!A99</f>
        <v>Inter-Tribal Council, NV</v>
      </c>
      <c r="B99" s="47">
        <v>16</v>
      </c>
      <c r="C99" s="47">
        <f t="shared" si="0"/>
        <v>16</v>
      </c>
    </row>
    <row r="100" spans="1:3" s="50" customFormat="1" ht="24.75" customHeight="1" x14ac:dyDescent="0.25">
      <c r="A100" s="48" t="str">
        <f>'Pregnant Women Participating'!A100</f>
        <v>Western Region</v>
      </c>
      <c r="B100" s="52">
        <v>65914</v>
      </c>
      <c r="C100" s="49">
        <f t="shared" si="0"/>
        <v>65914</v>
      </c>
    </row>
    <row r="101" spans="1:3" s="56" customFormat="1" ht="16.5" customHeight="1" thickBot="1" x14ac:dyDescent="0.3">
      <c r="A101" s="54" t="str">
        <f>'Pregnant Women Participating'!A101</f>
        <v>TOTAL</v>
      </c>
      <c r="B101" s="55">
        <v>250998</v>
      </c>
      <c r="C101" s="55">
        <f t="shared" si="0"/>
        <v>250998</v>
      </c>
    </row>
    <row r="102" spans="1:3" ht="12.75" customHeight="1" thickTop="1" x14ac:dyDescent="0.25">
      <c r="A102" s="57"/>
    </row>
    <row r="103" spans="1:3" x14ac:dyDescent="0.25">
      <c r="A103" s="57"/>
    </row>
    <row r="104" spans="1:3" s="58" customFormat="1" ht="13" x14ac:dyDescent="0.3">
      <c r="A104" s="39" t="s">
        <v>1</v>
      </c>
    </row>
  </sheetData>
  <phoneticPr fontId="1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104"/>
  <sheetViews>
    <sheetView workbookViewId="0"/>
  </sheetViews>
  <sheetFormatPr defaultColWidth="9.08984375" defaultRowHeight="11.5" x14ac:dyDescent="0.25"/>
  <cols>
    <col min="1" max="1" width="34.6328125" style="41" customWidth="1"/>
    <col min="2" max="2" width="11.6328125" style="41" customWidth="1"/>
    <col min="3" max="3" width="13.6328125" style="41" customWidth="1"/>
    <col min="4" max="16384" width="9.08984375" style="41"/>
  </cols>
  <sheetData>
    <row r="1" spans="1:3" ht="12" customHeight="1" x14ac:dyDescent="0.3">
      <c r="A1" s="39" t="s">
        <v>29</v>
      </c>
      <c r="B1" s="40"/>
    </row>
    <row r="2" spans="1:3" ht="12" customHeight="1" x14ac:dyDescent="0.3">
      <c r="A2" s="39" t="str">
        <f>'Pregnant Women Participating'!A2</f>
        <v>FISCAL YEAR 2025</v>
      </c>
      <c r="B2" s="40"/>
    </row>
    <row r="3" spans="1:3" ht="12" customHeight="1" x14ac:dyDescent="0.25">
      <c r="A3" s="42" t="str">
        <f>'Pregnant Women Participating'!A3</f>
        <v>Data as of January 10, 2025</v>
      </c>
      <c r="B3" s="40"/>
    </row>
    <row r="4" spans="1:3" ht="12" customHeight="1" x14ac:dyDescent="0.25">
      <c r="A4" s="40"/>
      <c r="B4" s="40"/>
    </row>
    <row r="5" spans="1:3" ht="24" customHeight="1" x14ac:dyDescent="0.25">
      <c r="A5" s="43" t="s">
        <v>0</v>
      </c>
      <c r="B5" s="44">
        <f>DATE(RIGHT(A2,4)-1,10,1)</f>
        <v>45566</v>
      </c>
      <c r="C5" s="45" t="s">
        <v>12</v>
      </c>
    </row>
    <row r="6" spans="1:3" ht="12" customHeight="1" x14ac:dyDescent="0.25">
      <c r="A6" s="46" t="str">
        <f>'Pregnant Women Participating'!A6</f>
        <v>Connecticut</v>
      </c>
      <c r="B6" s="47">
        <v>3737</v>
      </c>
      <c r="C6" s="47">
        <f t="shared" ref="C6:C101" si="0">IF(SUM(B6,B6)&gt;0,AVERAGE(B6,B6),"0")</f>
        <v>3737</v>
      </c>
    </row>
    <row r="7" spans="1:3" ht="12" customHeight="1" x14ac:dyDescent="0.25">
      <c r="A7" s="46" t="str">
        <f>'Pregnant Women Participating'!A7</f>
        <v>Maine</v>
      </c>
      <c r="B7" s="47">
        <v>917</v>
      </c>
      <c r="C7" s="47">
        <f t="shared" si="0"/>
        <v>917</v>
      </c>
    </row>
    <row r="8" spans="1:3" ht="12" customHeight="1" x14ac:dyDescent="0.25">
      <c r="A8" s="46" t="str">
        <f>'Pregnant Women Participating'!A8</f>
        <v>Massachusetts</v>
      </c>
      <c r="B8" s="47">
        <v>7312</v>
      </c>
      <c r="C8" s="47">
        <f t="shared" si="0"/>
        <v>7312</v>
      </c>
    </row>
    <row r="9" spans="1:3" ht="12" customHeight="1" x14ac:dyDescent="0.25">
      <c r="A9" s="46" t="str">
        <f>'Pregnant Women Participating'!A9</f>
        <v>New Hampshire</v>
      </c>
      <c r="B9" s="47">
        <v>413</v>
      </c>
      <c r="C9" s="47">
        <f t="shared" si="0"/>
        <v>413</v>
      </c>
    </row>
    <row r="10" spans="1:3" ht="12" customHeight="1" x14ac:dyDescent="0.25">
      <c r="A10" s="46" t="str">
        <f>'Pregnant Women Participating'!A10</f>
        <v>New York</v>
      </c>
      <c r="B10" s="47">
        <v>38399</v>
      </c>
      <c r="C10" s="47">
        <f t="shared" si="0"/>
        <v>38399</v>
      </c>
    </row>
    <row r="11" spans="1:3" ht="12" customHeight="1" x14ac:dyDescent="0.25">
      <c r="A11" s="46" t="str">
        <f>'Pregnant Women Participating'!A11</f>
        <v>Rhode Island</v>
      </c>
      <c r="B11" s="47">
        <v>961</v>
      </c>
      <c r="C11" s="47">
        <f t="shared" si="0"/>
        <v>961</v>
      </c>
    </row>
    <row r="12" spans="1:3" ht="12" customHeight="1" x14ac:dyDescent="0.25">
      <c r="A12" s="46" t="str">
        <f>'Pregnant Women Participating'!A12</f>
        <v>Vermont</v>
      </c>
      <c r="B12" s="47">
        <v>366</v>
      </c>
      <c r="C12" s="47">
        <f t="shared" si="0"/>
        <v>366</v>
      </c>
    </row>
    <row r="13" spans="1:3" ht="12" customHeight="1" x14ac:dyDescent="0.25">
      <c r="A13" s="46" t="str">
        <f>'Pregnant Women Participating'!A13</f>
        <v>Virgin Islands</v>
      </c>
      <c r="B13" s="47">
        <v>349</v>
      </c>
      <c r="C13" s="47">
        <f t="shared" si="0"/>
        <v>349</v>
      </c>
    </row>
    <row r="14" spans="1:3" ht="12" customHeight="1" x14ac:dyDescent="0.25">
      <c r="A14" s="46" t="str">
        <f>'Pregnant Women Participating'!A14</f>
        <v>Pleasant Point, ME</v>
      </c>
      <c r="B14" s="47">
        <v>1</v>
      </c>
      <c r="C14" s="47">
        <f t="shared" si="0"/>
        <v>1</v>
      </c>
    </row>
    <row r="15" spans="1:3" s="50" customFormat="1" ht="24.75" customHeight="1" x14ac:dyDescent="0.25">
      <c r="A15" s="48" t="str">
        <f>'Pregnant Women Participating'!A15</f>
        <v>Northeast Region</v>
      </c>
      <c r="B15" s="49">
        <v>52455</v>
      </c>
      <c r="C15" s="49">
        <f t="shared" si="0"/>
        <v>52455</v>
      </c>
    </row>
    <row r="16" spans="1:3" ht="12" customHeight="1" x14ac:dyDescent="0.25">
      <c r="A16" s="46" t="str">
        <f>'Pregnant Women Participating'!A16</f>
        <v>Delaware</v>
      </c>
      <c r="B16" s="51">
        <v>1667</v>
      </c>
      <c r="C16" s="47">
        <f t="shared" si="0"/>
        <v>1667</v>
      </c>
    </row>
    <row r="17" spans="1:3" ht="12" customHeight="1" x14ac:dyDescent="0.25">
      <c r="A17" s="46" t="str">
        <f>'Pregnant Women Participating'!A17</f>
        <v>District of Columbia</v>
      </c>
      <c r="B17" s="51">
        <v>1223</v>
      </c>
      <c r="C17" s="47">
        <f t="shared" si="0"/>
        <v>1223</v>
      </c>
    </row>
    <row r="18" spans="1:3" ht="12" customHeight="1" x14ac:dyDescent="0.25">
      <c r="A18" s="46" t="str">
        <f>'Pregnant Women Participating'!A18</f>
        <v>Maryland</v>
      </c>
      <c r="B18" s="51">
        <v>9620</v>
      </c>
      <c r="C18" s="47">
        <f t="shared" si="0"/>
        <v>9620</v>
      </c>
    </row>
    <row r="19" spans="1:3" ht="12" customHeight="1" x14ac:dyDescent="0.25">
      <c r="A19" s="46" t="str">
        <f>'Pregnant Women Participating'!A19</f>
        <v>New Jersey</v>
      </c>
      <c r="B19" s="51">
        <v>12215</v>
      </c>
      <c r="C19" s="47">
        <f t="shared" si="0"/>
        <v>12215</v>
      </c>
    </row>
    <row r="20" spans="1:3" ht="12" customHeight="1" x14ac:dyDescent="0.25">
      <c r="A20" s="46" t="str">
        <f>'Pregnant Women Participating'!A20</f>
        <v>Pennsylvania</v>
      </c>
      <c r="B20" s="51">
        <v>5633</v>
      </c>
      <c r="C20" s="47">
        <f t="shared" si="0"/>
        <v>5633</v>
      </c>
    </row>
    <row r="21" spans="1:3" ht="12" customHeight="1" x14ac:dyDescent="0.25">
      <c r="A21" s="46" t="str">
        <f>'Pregnant Women Participating'!A21</f>
        <v>Puerto Rico</v>
      </c>
      <c r="B21" s="51">
        <v>2549</v>
      </c>
      <c r="C21" s="47">
        <f t="shared" si="0"/>
        <v>2549</v>
      </c>
    </row>
    <row r="22" spans="1:3" ht="12" customHeight="1" x14ac:dyDescent="0.25">
      <c r="A22" s="46" t="str">
        <f>'Pregnant Women Participating'!A22</f>
        <v>Virginia</v>
      </c>
      <c r="B22" s="51">
        <v>5266</v>
      </c>
      <c r="C22" s="47">
        <f t="shared" si="0"/>
        <v>5266</v>
      </c>
    </row>
    <row r="23" spans="1:3" ht="12" customHeight="1" x14ac:dyDescent="0.25">
      <c r="A23" s="46" t="str">
        <f>'Pregnant Women Participating'!A23</f>
        <v>West Virginia</v>
      </c>
      <c r="B23" s="51">
        <v>748</v>
      </c>
      <c r="C23" s="47">
        <f t="shared" si="0"/>
        <v>748</v>
      </c>
    </row>
    <row r="24" spans="1:3" s="50" customFormat="1" ht="24.75" customHeight="1" x14ac:dyDescent="0.25">
      <c r="A24" s="48" t="str">
        <f>'Pregnant Women Participating'!A24</f>
        <v>Mid-Atlantic Region</v>
      </c>
      <c r="B24" s="52">
        <v>38921</v>
      </c>
      <c r="C24" s="49">
        <f t="shared" si="0"/>
        <v>38921</v>
      </c>
    </row>
    <row r="25" spans="1:3" ht="12" customHeight="1" x14ac:dyDescent="0.25">
      <c r="A25" s="46" t="str">
        <f>'Pregnant Women Participating'!A25</f>
        <v>Alabama</v>
      </c>
      <c r="B25" s="51">
        <v>3088</v>
      </c>
      <c r="C25" s="47">
        <f t="shared" si="0"/>
        <v>3088</v>
      </c>
    </row>
    <row r="26" spans="1:3" ht="12" customHeight="1" x14ac:dyDescent="0.25">
      <c r="A26" s="46" t="str">
        <f>'Pregnant Women Participating'!A26</f>
        <v>Florida</v>
      </c>
      <c r="B26" s="51">
        <v>30020</v>
      </c>
      <c r="C26" s="47">
        <f t="shared" si="0"/>
        <v>30020</v>
      </c>
    </row>
    <row r="27" spans="1:3" ht="12" customHeight="1" x14ac:dyDescent="0.25">
      <c r="A27" s="46" t="str">
        <f>'Pregnant Women Participating'!A27</f>
        <v>Georgia</v>
      </c>
      <c r="B27" s="51">
        <v>16007</v>
      </c>
      <c r="C27" s="47">
        <f t="shared" si="0"/>
        <v>16007</v>
      </c>
    </row>
    <row r="28" spans="1:3" ht="12" customHeight="1" x14ac:dyDescent="0.25">
      <c r="A28" s="46" t="str">
        <f>'Pregnant Women Participating'!A28</f>
        <v>Kentucky</v>
      </c>
      <c r="B28" s="51">
        <v>5595</v>
      </c>
      <c r="C28" s="47">
        <f t="shared" si="0"/>
        <v>5595</v>
      </c>
    </row>
    <row r="29" spans="1:3" ht="12" customHeight="1" x14ac:dyDescent="0.25">
      <c r="A29" s="46" t="str">
        <f>'Pregnant Women Participating'!A29</f>
        <v>Mississippi</v>
      </c>
      <c r="B29" s="51">
        <v>2790</v>
      </c>
      <c r="C29" s="47">
        <f t="shared" si="0"/>
        <v>2790</v>
      </c>
    </row>
    <row r="30" spans="1:3" ht="12" customHeight="1" x14ac:dyDescent="0.25">
      <c r="A30" s="46" t="str">
        <f>'Pregnant Women Participating'!A30</f>
        <v>North Carolina</v>
      </c>
      <c r="B30" s="51">
        <v>13646</v>
      </c>
      <c r="C30" s="47">
        <f t="shared" si="0"/>
        <v>13646</v>
      </c>
    </row>
    <row r="31" spans="1:3" ht="12" customHeight="1" x14ac:dyDescent="0.25">
      <c r="A31" s="46" t="str">
        <f>'Pregnant Women Participating'!A31</f>
        <v>South Carolina</v>
      </c>
      <c r="B31" s="51">
        <v>4584</v>
      </c>
      <c r="C31" s="47">
        <f t="shared" si="0"/>
        <v>4584</v>
      </c>
    </row>
    <row r="32" spans="1:3" ht="12" customHeight="1" x14ac:dyDescent="0.25">
      <c r="A32" s="46" t="str">
        <f>'Pregnant Women Participating'!A32</f>
        <v>Tennessee</v>
      </c>
      <c r="B32" s="51">
        <v>9374</v>
      </c>
      <c r="C32" s="47">
        <f t="shared" si="0"/>
        <v>9374</v>
      </c>
    </row>
    <row r="33" spans="1:3" ht="12" customHeight="1" x14ac:dyDescent="0.25">
      <c r="A33" s="46" t="str">
        <f>'Pregnant Women Participating'!A33</f>
        <v>Choctaw Indians, MS</v>
      </c>
      <c r="B33" s="51">
        <v>28</v>
      </c>
      <c r="C33" s="47">
        <f t="shared" si="0"/>
        <v>28</v>
      </c>
    </row>
    <row r="34" spans="1:3" ht="12" customHeight="1" x14ac:dyDescent="0.25">
      <c r="A34" s="46" t="str">
        <f>'Pregnant Women Participating'!A34</f>
        <v>Eastern Cherokee, NC</v>
      </c>
      <c r="B34" s="51">
        <v>14</v>
      </c>
      <c r="C34" s="47">
        <f t="shared" si="0"/>
        <v>14</v>
      </c>
    </row>
    <row r="35" spans="1:3" s="50" customFormat="1" ht="24.75" customHeight="1" x14ac:dyDescent="0.25">
      <c r="A35" s="48" t="str">
        <f>'Pregnant Women Participating'!A35</f>
        <v>Southeast Region</v>
      </c>
      <c r="B35" s="52">
        <v>85146</v>
      </c>
      <c r="C35" s="49">
        <f t="shared" si="0"/>
        <v>85146</v>
      </c>
    </row>
    <row r="36" spans="1:3" ht="12" customHeight="1" x14ac:dyDescent="0.25">
      <c r="A36" s="46" t="str">
        <f>'Pregnant Women Participating'!A36</f>
        <v>Illinois</v>
      </c>
      <c r="B36" s="51">
        <v>13941</v>
      </c>
      <c r="C36" s="47">
        <f t="shared" si="0"/>
        <v>13941</v>
      </c>
    </row>
    <row r="37" spans="1:3" ht="12" customHeight="1" x14ac:dyDescent="0.25">
      <c r="A37" s="46" t="str">
        <f>'Pregnant Women Participating'!A37</f>
        <v>Indiana</v>
      </c>
      <c r="B37" s="51">
        <v>7347</v>
      </c>
      <c r="C37" s="47">
        <f t="shared" si="0"/>
        <v>7347</v>
      </c>
    </row>
    <row r="38" spans="1:3" ht="12" customHeight="1" x14ac:dyDescent="0.25">
      <c r="A38" s="46" t="str">
        <f>'Pregnant Women Participating'!A38</f>
        <v>Iowa</v>
      </c>
      <c r="B38" s="51">
        <v>2862</v>
      </c>
      <c r="C38" s="47">
        <f t="shared" si="0"/>
        <v>2862</v>
      </c>
    </row>
    <row r="39" spans="1:3" ht="12" customHeight="1" x14ac:dyDescent="0.25">
      <c r="A39" s="46" t="str">
        <f>'Pregnant Women Participating'!A39</f>
        <v>Michigan</v>
      </c>
      <c r="B39" s="51">
        <v>6063</v>
      </c>
      <c r="C39" s="47">
        <f t="shared" si="0"/>
        <v>6063</v>
      </c>
    </row>
    <row r="40" spans="1:3" ht="12" customHeight="1" x14ac:dyDescent="0.25">
      <c r="A40" s="46" t="str">
        <f>'Pregnant Women Participating'!A40</f>
        <v>Minnesota</v>
      </c>
      <c r="B40" s="51">
        <v>5828</v>
      </c>
      <c r="C40" s="47">
        <f t="shared" si="0"/>
        <v>5828</v>
      </c>
    </row>
    <row r="41" spans="1:3" ht="12" customHeight="1" x14ac:dyDescent="0.25">
      <c r="A41" s="46" t="str">
        <f>'Pregnant Women Participating'!A41</f>
        <v>Ohio</v>
      </c>
      <c r="B41" s="51">
        <v>2830</v>
      </c>
      <c r="C41" s="47">
        <f t="shared" si="0"/>
        <v>2830</v>
      </c>
    </row>
    <row r="42" spans="1:3" ht="12" customHeight="1" x14ac:dyDescent="0.25">
      <c r="A42" s="46" t="str">
        <f>'Pregnant Women Participating'!A42</f>
        <v>Wisconsin</v>
      </c>
      <c r="B42" s="51">
        <v>3283</v>
      </c>
      <c r="C42" s="47">
        <f t="shared" si="0"/>
        <v>3283</v>
      </c>
    </row>
    <row r="43" spans="1:3" s="50" customFormat="1" ht="24.75" customHeight="1" x14ac:dyDescent="0.25">
      <c r="A43" s="48" t="str">
        <f>'Pregnant Women Participating'!A43</f>
        <v>Midwest Region</v>
      </c>
      <c r="B43" s="52">
        <v>42154</v>
      </c>
      <c r="C43" s="49">
        <f t="shared" si="0"/>
        <v>42154</v>
      </c>
    </row>
    <row r="44" spans="1:3" ht="12" customHeight="1" x14ac:dyDescent="0.25">
      <c r="A44" s="46" t="str">
        <f>'Pregnant Women Participating'!A44</f>
        <v>Arizona</v>
      </c>
      <c r="B44" s="51">
        <v>7944</v>
      </c>
      <c r="C44" s="47">
        <f t="shared" si="0"/>
        <v>7944</v>
      </c>
    </row>
    <row r="45" spans="1:3" ht="12" customHeight="1" x14ac:dyDescent="0.25">
      <c r="A45" s="46" t="str">
        <f>'Pregnant Women Participating'!A45</f>
        <v>Arkansas</v>
      </c>
      <c r="B45" s="51">
        <v>1509</v>
      </c>
      <c r="C45" s="47">
        <f t="shared" si="0"/>
        <v>1509</v>
      </c>
    </row>
    <row r="46" spans="1:3" ht="12" customHeight="1" x14ac:dyDescent="0.25">
      <c r="A46" s="46" t="str">
        <f>'Pregnant Women Participating'!A46</f>
        <v>Louisiana</v>
      </c>
      <c r="B46" s="51">
        <v>4878</v>
      </c>
      <c r="C46" s="47">
        <f t="shared" si="0"/>
        <v>4878</v>
      </c>
    </row>
    <row r="47" spans="1:3" ht="12" customHeight="1" x14ac:dyDescent="0.25">
      <c r="A47" s="46" t="str">
        <f>'Pregnant Women Participating'!A47</f>
        <v>New Mexico</v>
      </c>
      <c r="B47" s="51">
        <v>2255</v>
      </c>
      <c r="C47" s="47">
        <f t="shared" si="0"/>
        <v>2255</v>
      </c>
    </row>
    <row r="48" spans="1:3" ht="12" customHeight="1" x14ac:dyDescent="0.25">
      <c r="A48" s="46" t="str">
        <f>'Pregnant Women Participating'!A48</f>
        <v>Oklahoma</v>
      </c>
      <c r="B48" s="51">
        <v>959</v>
      </c>
      <c r="C48" s="47">
        <f t="shared" si="0"/>
        <v>959</v>
      </c>
    </row>
    <row r="49" spans="1:3" ht="12" customHeight="1" x14ac:dyDescent="0.25">
      <c r="A49" s="46" t="str">
        <f>'Pregnant Women Participating'!A49</f>
        <v>Texas</v>
      </c>
      <c r="B49" s="51">
        <v>91659</v>
      </c>
      <c r="C49" s="47">
        <f t="shared" si="0"/>
        <v>91659</v>
      </c>
    </row>
    <row r="50" spans="1:3" ht="12" customHeight="1" x14ac:dyDescent="0.25">
      <c r="A50" s="46" t="str">
        <f>'Pregnant Women Participating'!A50</f>
        <v>Utah</v>
      </c>
      <c r="B50" s="51">
        <v>2494</v>
      </c>
      <c r="C50" s="47">
        <f t="shared" si="0"/>
        <v>2494</v>
      </c>
    </row>
    <row r="51" spans="1:3" ht="12" customHeight="1" x14ac:dyDescent="0.25">
      <c r="A51" s="46" t="str">
        <f>'Pregnant Women Participating'!A51</f>
        <v>Inter-Tribal Council, AZ</v>
      </c>
      <c r="B51" s="51">
        <v>250</v>
      </c>
      <c r="C51" s="47">
        <f t="shared" si="0"/>
        <v>250</v>
      </c>
    </row>
    <row r="52" spans="1:3" ht="12" customHeight="1" x14ac:dyDescent="0.25">
      <c r="A52" s="46" t="str">
        <f>'Pregnant Women Participating'!A52</f>
        <v>Navajo Nation, AZ</v>
      </c>
      <c r="B52" s="51">
        <v>239</v>
      </c>
      <c r="C52" s="47">
        <f t="shared" si="0"/>
        <v>239</v>
      </c>
    </row>
    <row r="53" spans="1:3" ht="12" customHeight="1" x14ac:dyDescent="0.25">
      <c r="A53" s="46" t="str">
        <f>'Pregnant Women Participating'!A53</f>
        <v>Acoma, Canoncito &amp; Laguna, NM</v>
      </c>
      <c r="B53" s="51">
        <v>16</v>
      </c>
      <c r="C53" s="47">
        <f t="shared" si="0"/>
        <v>16</v>
      </c>
    </row>
    <row r="54" spans="1:3" ht="12" customHeight="1" x14ac:dyDescent="0.25">
      <c r="A54" s="46" t="str">
        <f>'Pregnant Women Participating'!A54</f>
        <v>Eight Northern Pueblos, NM</v>
      </c>
      <c r="B54" s="51">
        <v>19</v>
      </c>
      <c r="C54" s="47">
        <f t="shared" si="0"/>
        <v>19</v>
      </c>
    </row>
    <row r="55" spans="1:3" ht="12" customHeight="1" x14ac:dyDescent="0.25">
      <c r="A55" s="46" t="str">
        <f>'Pregnant Women Participating'!A55</f>
        <v>Five Sandoval Pueblos, NM</v>
      </c>
      <c r="B55" s="51">
        <v>8</v>
      </c>
      <c r="C55" s="47">
        <f t="shared" si="0"/>
        <v>8</v>
      </c>
    </row>
    <row r="56" spans="1:3" ht="12" customHeight="1" x14ac:dyDescent="0.25">
      <c r="A56" s="46" t="str">
        <f>'Pregnant Women Participating'!A56</f>
        <v>Isleta Pueblo, NM</v>
      </c>
      <c r="B56" s="51">
        <v>34</v>
      </c>
      <c r="C56" s="47">
        <f t="shared" si="0"/>
        <v>34</v>
      </c>
    </row>
    <row r="57" spans="1:3" ht="12" customHeight="1" x14ac:dyDescent="0.25">
      <c r="A57" s="46" t="str">
        <f>'Pregnant Women Participating'!A57</f>
        <v>San Felipe Pueblo, NM</v>
      </c>
      <c r="B57" s="51">
        <v>10</v>
      </c>
      <c r="C57" s="47">
        <f t="shared" si="0"/>
        <v>10</v>
      </c>
    </row>
    <row r="58" spans="1:3" ht="12" customHeight="1" x14ac:dyDescent="0.25">
      <c r="A58" s="46" t="str">
        <f>'Pregnant Women Participating'!A58</f>
        <v>Santo Domingo Tribe, NM</v>
      </c>
      <c r="B58" s="51">
        <v>5</v>
      </c>
      <c r="C58" s="47">
        <f t="shared" si="0"/>
        <v>5</v>
      </c>
    </row>
    <row r="59" spans="1:3" ht="12" customHeight="1" x14ac:dyDescent="0.25">
      <c r="A59" s="46" t="str">
        <f>'Pregnant Women Participating'!A59</f>
        <v>Zuni Pueblo, NM</v>
      </c>
      <c r="B59" s="51">
        <v>14</v>
      </c>
      <c r="C59" s="47">
        <f t="shared" si="0"/>
        <v>14</v>
      </c>
    </row>
    <row r="60" spans="1:3" ht="12" customHeight="1" x14ac:dyDescent="0.25">
      <c r="A60" s="46" t="str">
        <f>'Pregnant Women Participating'!A60</f>
        <v>Cherokee Nation, OK</v>
      </c>
      <c r="B60" s="51">
        <v>156</v>
      </c>
      <c r="C60" s="47">
        <f t="shared" si="0"/>
        <v>156</v>
      </c>
    </row>
    <row r="61" spans="1:3" ht="12" customHeight="1" x14ac:dyDescent="0.25">
      <c r="A61" s="46" t="str">
        <f>'Pregnant Women Participating'!A61</f>
        <v>Chickasaw Nation, OK</v>
      </c>
      <c r="B61" s="51">
        <v>104</v>
      </c>
      <c r="C61" s="47">
        <f t="shared" si="0"/>
        <v>104</v>
      </c>
    </row>
    <row r="62" spans="1:3" ht="12" customHeight="1" x14ac:dyDescent="0.25">
      <c r="A62" s="46" t="str">
        <f>'Pregnant Women Participating'!A62</f>
        <v>Choctaw Nation, OK</v>
      </c>
      <c r="B62" s="51">
        <v>108</v>
      </c>
      <c r="C62" s="47">
        <f t="shared" si="0"/>
        <v>108</v>
      </c>
    </row>
    <row r="63" spans="1:3" ht="12" customHeight="1" x14ac:dyDescent="0.25">
      <c r="A63" s="46" t="str">
        <f>'Pregnant Women Participating'!A63</f>
        <v>Citizen Potawatomi Nation, OK</v>
      </c>
      <c r="B63" s="51">
        <v>61</v>
      </c>
      <c r="C63" s="47">
        <f t="shared" si="0"/>
        <v>61</v>
      </c>
    </row>
    <row r="64" spans="1:3" ht="12" customHeight="1" x14ac:dyDescent="0.25">
      <c r="A64" s="46" t="str">
        <f>'Pregnant Women Participating'!A64</f>
        <v>Inter-Tribal Council, OK</v>
      </c>
      <c r="B64" s="51">
        <v>11</v>
      </c>
      <c r="C64" s="47">
        <f t="shared" si="0"/>
        <v>11</v>
      </c>
    </row>
    <row r="65" spans="1:3" ht="12" customHeight="1" x14ac:dyDescent="0.25">
      <c r="A65" s="46" t="str">
        <f>'Pregnant Women Participating'!A65</f>
        <v>Muscogee Creek Nation, OK</v>
      </c>
      <c r="B65" s="51">
        <v>36</v>
      </c>
      <c r="C65" s="47">
        <f t="shared" si="0"/>
        <v>36</v>
      </c>
    </row>
    <row r="66" spans="1:3" ht="12" customHeight="1" x14ac:dyDescent="0.25">
      <c r="A66" s="46" t="str">
        <f>'Pregnant Women Participating'!A66</f>
        <v>Osage Tribal Council, OK</v>
      </c>
      <c r="B66" s="51">
        <v>174</v>
      </c>
      <c r="C66" s="47">
        <f t="shared" si="0"/>
        <v>174</v>
      </c>
    </row>
    <row r="67" spans="1:3" ht="12" customHeight="1" x14ac:dyDescent="0.25">
      <c r="A67" s="46" t="str">
        <f>'Pregnant Women Participating'!A67</f>
        <v>Otoe-Missouria Tribe, OK</v>
      </c>
      <c r="B67" s="51">
        <v>13</v>
      </c>
      <c r="C67" s="47">
        <f t="shared" si="0"/>
        <v>13</v>
      </c>
    </row>
    <row r="68" spans="1:3" ht="12" customHeight="1" x14ac:dyDescent="0.25">
      <c r="A68" s="46" t="str">
        <f>'Pregnant Women Participating'!A68</f>
        <v>Wichita, Caddo &amp; Delaware (WCD), OK</v>
      </c>
      <c r="B68" s="51">
        <v>138</v>
      </c>
      <c r="C68" s="47">
        <f t="shared" si="0"/>
        <v>138</v>
      </c>
    </row>
    <row r="69" spans="1:3" s="50" customFormat="1" ht="24.75" customHeight="1" x14ac:dyDescent="0.25">
      <c r="A69" s="48" t="str">
        <f>'Pregnant Women Participating'!A69</f>
        <v>Southwest Region</v>
      </c>
      <c r="B69" s="52">
        <v>113094</v>
      </c>
      <c r="C69" s="49">
        <f t="shared" si="0"/>
        <v>113094</v>
      </c>
    </row>
    <row r="70" spans="1:3" ht="12" customHeight="1" x14ac:dyDescent="0.25">
      <c r="A70" s="46" t="str">
        <f>'Pregnant Women Participating'!A70</f>
        <v>Colorado</v>
      </c>
      <c r="B70" s="47">
        <v>4002</v>
      </c>
      <c r="C70" s="47">
        <f t="shared" si="0"/>
        <v>4002</v>
      </c>
    </row>
    <row r="71" spans="1:3" ht="12" customHeight="1" x14ac:dyDescent="0.25">
      <c r="A71" s="46" t="str">
        <f>'Pregnant Women Participating'!A71</f>
        <v>Kansas</v>
      </c>
      <c r="B71" s="47">
        <v>2251</v>
      </c>
      <c r="C71" s="47">
        <f t="shared" si="0"/>
        <v>2251</v>
      </c>
    </row>
    <row r="72" spans="1:3" ht="12" customHeight="1" x14ac:dyDescent="0.25">
      <c r="A72" s="46" t="str">
        <f>'Pregnant Women Participating'!A72</f>
        <v>Missouri</v>
      </c>
      <c r="B72" s="47">
        <v>3682</v>
      </c>
      <c r="C72" s="47">
        <f t="shared" si="0"/>
        <v>3682</v>
      </c>
    </row>
    <row r="73" spans="1:3" ht="12" customHeight="1" x14ac:dyDescent="0.25">
      <c r="A73" s="46" t="str">
        <f>'Pregnant Women Participating'!A73</f>
        <v>Montana</v>
      </c>
      <c r="B73" s="47">
        <v>445</v>
      </c>
      <c r="C73" s="47">
        <f t="shared" si="0"/>
        <v>445</v>
      </c>
    </row>
    <row r="74" spans="1:3" ht="12" customHeight="1" x14ac:dyDescent="0.25">
      <c r="A74" s="46" t="str">
        <f>'Pregnant Women Participating'!A74</f>
        <v>Nebraska</v>
      </c>
      <c r="B74" s="47">
        <v>2190</v>
      </c>
      <c r="C74" s="47">
        <f t="shared" si="0"/>
        <v>2190</v>
      </c>
    </row>
    <row r="75" spans="1:3" ht="12" customHeight="1" x14ac:dyDescent="0.25">
      <c r="A75" s="46" t="str">
        <f>'Pregnant Women Participating'!A75</f>
        <v>North Dakota</v>
      </c>
      <c r="B75" s="47">
        <v>450</v>
      </c>
      <c r="C75" s="47">
        <f t="shared" si="0"/>
        <v>450</v>
      </c>
    </row>
    <row r="76" spans="1:3" ht="12" customHeight="1" x14ac:dyDescent="0.25">
      <c r="A76" s="46" t="str">
        <f>'Pregnant Women Participating'!A76</f>
        <v>South Dakota</v>
      </c>
      <c r="B76" s="47">
        <v>694</v>
      </c>
      <c r="C76" s="47">
        <f t="shared" si="0"/>
        <v>694</v>
      </c>
    </row>
    <row r="77" spans="1:3" ht="12" customHeight="1" x14ac:dyDescent="0.25">
      <c r="A77" s="46" t="str">
        <f>'Pregnant Women Participating'!A77</f>
        <v>Wyoming</v>
      </c>
      <c r="B77" s="47">
        <v>205</v>
      </c>
      <c r="C77" s="47">
        <f t="shared" si="0"/>
        <v>205</v>
      </c>
    </row>
    <row r="78" spans="1:3" ht="12" customHeight="1" x14ac:dyDescent="0.25">
      <c r="A78" s="46" t="str">
        <f>'Pregnant Women Participating'!A78</f>
        <v>Ute Mountain Ute Tribe, CO</v>
      </c>
      <c r="B78" s="47">
        <v>11</v>
      </c>
      <c r="C78" s="47">
        <f t="shared" si="0"/>
        <v>11</v>
      </c>
    </row>
    <row r="79" spans="1:3" ht="12" customHeight="1" x14ac:dyDescent="0.25">
      <c r="A79" s="46" t="str">
        <f>'Pregnant Women Participating'!A79</f>
        <v>Omaha Sioux, NE</v>
      </c>
      <c r="B79" s="47">
        <v>8</v>
      </c>
      <c r="C79" s="47">
        <f t="shared" si="0"/>
        <v>8</v>
      </c>
    </row>
    <row r="80" spans="1:3" ht="12" customHeight="1" x14ac:dyDescent="0.25">
      <c r="A80" s="46" t="str">
        <f>'Pregnant Women Participating'!A80</f>
        <v>Santee Sioux, NE</v>
      </c>
      <c r="B80" s="47">
        <v>0</v>
      </c>
      <c r="C80" s="47" t="str">
        <f t="shared" si="0"/>
        <v>0</v>
      </c>
    </row>
    <row r="81" spans="1:3" ht="12" customHeight="1" x14ac:dyDescent="0.25">
      <c r="A81" s="46" t="str">
        <f>'Pregnant Women Participating'!A81</f>
        <v>Winnebago Tribe, NE</v>
      </c>
      <c r="B81" s="47">
        <v>3</v>
      </c>
      <c r="C81" s="47">
        <f t="shared" si="0"/>
        <v>3</v>
      </c>
    </row>
    <row r="82" spans="1:3" ht="12" customHeight="1" x14ac:dyDescent="0.25">
      <c r="A82" s="46" t="str">
        <f>'Pregnant Women Participating'!A82</f>
        <v>Standing Rock Sioux Tribe, ND</v>
      </c>
      <c r="B82" s="47">
        <v>7</v>
      </c>
      <c r="C82" s="47">
        <f t="shared" si="0"/>
        <v>7</v>
      </c>
    </row>
    <row r="83" spans="1:3" ht="12" customHeight="1" x14ac:dyDescent="0.25">
      <c r="A83" s="46" t="str">
        <f>'Pregnant Women Participating'!A83</f>
        <v>Three Affiliated Tribes, ND</v>
      </c>
      <c r="B83" s="47">
        <v>1</v>
      </c>
      <c r="C83" s="47">
        <f t="shared" si="0"/>
        <v>1</v>
      </c>
    </row>
    <row r="84" spans="1:3" ht="12" customHeight="1" x14ac:dyDescent="0.25">
      <c r="A84" s="46" t="str">
        <f>'Pregnant Women Participating'!A84</f>
        <v>Cheyenne River Sioux, SD</v>
      </c>
      <c r="B84" s="47">
        <v>13</v>
      </c>
      <c r="C84" s="47">
        <f t="shared" si="0"/>
        <v>13</v>
      </c>
    </row>
    <row r="85" spans="1:3" ht="12" customHeight="1" x14ac:dyDescent="0.25">
      <c r="A85" s="46" t="str">
        <f>'Pregnant Women Participating'!A85</f>
        <v>Rosebud Sioux, SD</v>
      </c>
      <c r="B85" s="47">
        <v>38</v>
      </c>
      <c r="C85" s="47">
        <f t="shared" si="0"/>
        <v>38</v>
      </c>
    </row>
    <row r="86" spans="1:3" ht="12" customHeight="1" x14ac:dyDescent="0.25">
      <c r="A86" s="46" t="str">
        <f>'Pregnant Women Participating'!A86</f>
        <v>Northern Arapahoe, WY</v>
      </c>
      <c r="B86" s="47">
        <v>12</v>
      </c>
      <c r="C86" s="47">
        <f t="shared" si="0"/>
        <v>12</v>
      </c>
    </row>
    <row r="87" spans="1:3" ht="12" customHeight="1" x14ac:dyDescent="0.25">
      <c r="A87" s="46" t="str">
        <f>'Pregnant Women Participating'!A87</f>
        <v>Shoshone Tribe, WY</v>
      </c>
      <c r="B87" s="47">
        <v>5</v>
      </c>
      <c r="C87" s="47">
        <f t="shared" si="0"/>
        <v>5</v>
      </c>
    </row>
    <row r="88" spans="1:3" s="50" customFormat="1" ht="24.75" customHeight="1" x14ac:dyDescent="0.25">
      <c r="A88" s="48" t="str">
        <f>'Pregnant Women Participating'!A88</f>
        <v>Mountain Plains</v>
      </c>
      <c r="B88" s="52">
        <v>14017</v>
      </c>
      <c r="C88" s="49">
        <f t="shared" si="0"/>
        <v>14017</v>
      </c>
    </row>
    <row r="89" spans="1:3" ht="12" customHeight="1" x14ac:dyDescent="0.25">
      <c r="A89" s="53" t="str">
        <f>'Pregnant Women Participating'!A89</f>
        <v>Alaska</v>
      </c>
      <c r="B89" s="47">
        <v>686</v>
      </c>
      <c r="C89" s="47">
        <f t="shared" si="0"/>
        <v>686</v>
      </c>
    </row>
    <row r="90" spans="1:3" ht="12" customHeight="1" x14ac:dyDescent="0.25">
      <c r="A90" s="53" t="str">
        <f>'Pregnant Women Participating'!A90</f>
        <v>American Samoa</v>
      </c>
      <c r="B90" s="47">
        <v>317</v>
      </c>
      <c r="C90" s="47">
        <f t="shared" si="0"/>
        <v>317</v>
      </c>
    </row>
    <row r="91" spans="1:3" ht="12" customHeight="1" x14ac:dyDescent="0.25">
      <c r="A91" s="53" t="str">
        <f>'Pregnant Women Participating'!A91</f>
        <v>California</v>
      </c>
      <c r="B91" s="47">
        <v>46896</v>
      </c>
      <c r="C91" s="47">
        <f t="shared" si="0"/>
        <v>46896</v>
      </c>
    </row>
    <row r="92" spans="1:3" ht="12" customHeight="1" x14ac:dyDescent="0.25">
      <c r="A92" s="53" t="str">
        <f>'Pregnant Women Participating'!A92</f>
        <v>Guam</v>
      </c>
      <c r="B92" s="47">
        <v>379</v>
      </c>
      <c r="C92" s="47">
        <f t="shared" si="0"/>
        <v>379</v>
      </c>
    </row>
    <row r="93" spans="1:3" ht="12" customHeight="1" x14ac:dyDescent="0.25">
      <c r="A93" s="53" t="str">
        <f>'Pregnant Women Participating'!A93</f>
        <v>Hawaii</v>
      </c>
      <c r="B93" s="47">
        <v>1265</v>
      </c>
      <c r="C93" s="47">
        <f t="shared" si="0"/>
        <v>1265</v>
      </c>
    </row>
    <row r="94" spans="1:3" ht="12" customHeight="1" x14ac:dyDescent="0.25">
      <c r="A94" s="53" t="str">
        <f>'Pregnant Women Participating'!A94</f>
        <v>Idaho</v>
      </c>
      <c r="B94" s="47">
        <v>1485</v>
      </c>
      <c r="C94" s="47">
        <f t="shared" si="0"/>
        <v>1485</v>
      </c>
    </row>
    <row r="95" spans="1:3" ht="12" customHeight="1" x14ac:dyDescent="0.25">
      <c r="A95" s="53" t="str">
        <f>'Pregnant Women Participating'!A95</f>
        <v>Nevada</v>
      </c>
      <c r="B95" s="47">
        <v>3281</v>
      </c>
      <c r="C95" s="47">
        <f t="shared" si="0"/>
        <v>3281</v>
      </c>
    </row>
    <row r="96" spans="1:3" ht="12" customHeight="1" x14ac:dyDescent="0.25">
      <c r="A96" s="53" t="str">
        <f>'Pregnant Women Participating'!A96</f>
        <v>Oregon</v>
      </c>
      <c r="B96" s="47">
        <v>1969</v>
      </c>
      <c r="C96" s="47">
        <f t="shared" si="0"/>
        <v>1969</v>
      </c>
    </row>
    <row r="97" spans="1:3" ht="12" customHeight="1" x14ac:dyDescent="0.25">
      <c r="A97" s="53" t="str">
        <f>'Pregnant Women Participating'!A97</f>
        <v>Washington</v>
      </c>
      <c r="B97" s="47">
        <v>6633</v>
      </c>
      <c r="C97" s="47">
        <f t="shared" si="0"/>
        <v>6633</v>
      </c>
    </row>
    <row r="98" spans="1:3" ht="12" customHeight="1" x14ac:dyDescent="0.25">
      <c r="A98" s="53" t="str">
        <f>'Pregnant Women Participating'!A98</f>
        <v>Northern Marianas</v>
      </c>
      <c r="B98" s="47">
        <v>144</v>
      </c>
      <c r="C98" s="47">
        <f t="shared" si="0"/>
        <v>144</v>
      </c>
    </row>
    <row r="99" spans="1:3" ht="12" customHeight="1" x14ac:dyDescent="0.25">
      <c r="A99" s="53" t="str">
        <f>'Pregnant Women Participating'!A99</f>
        <v>Inter-Tribal Council, NV</v>
      </c>
      <c r="B99" s="47">
        <v>19</v>
      </c>
      <c r="C99" s="47">
        <f t="shared" si="0"/>
        <v>19</v>
      </c>
    </row>
    <row r="100" spans="1:3" s="50" customFormat="1" ht="24.75" customHeight="1" x14ac:dyDescent="0.25">
      <c r="A100" s="48" t="str">
        <f>'Pregnant Women Participating'!A100</f>
        <v>Western Region</v>
      </c>
      <c r="B100" s="52">
        <v>63074</v>
      </c>
      <c r="C100" s="49">
        <f t="shared" si="0"/>
        <v>63074</v>
      </c>
    </row>
    <row r="101" spans="1:3" s="56" customFormat="1" ht="16.5" customHeight="1" thickBot="1" x14ac:dyDescent="0.3">
      <c r="A101" s="54" t="str">
        <f>'Pregnant Women Participating'!A101</f>
        <v>TOTAL</v>
      </c>
      <c r="B101" s="55">
        <v>408861</v>
      </c>
      <c r="C101" s="55">
        <f t="shared" si="0"/>
        <v>408861</v>
      </c>
    </row>
    <row r="102" spans="1:3" ht="12.75" customHeight="1" thickTop="1" x14ac:dyDescent="0.25">
      <c r="A102" s="57"/>
    </row>
    <row r="103" spans="1:3" x14ac:dyDescent="0.25">
      <c r="A103" s="57"/>
    </row>
    <row r="104" spans="1:3" s="58" customFormat="1" ht="13" x14ac:dyDescent="0.3">
      <c r="A104" s="39" t="s">
        <v>1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11</vt:i4>
      </vt:variant>
    </vt:vector>
  </HeadingPairs>
  <TitlesOfParts>
    <vt:vector size="28" baseType="lpstr">
      <vt:lpstr>Introduction</vt:lpstr>
      <vt:lpstr>Pregnant Women Participating</vt:lpstr>
      <vt:lpstr>Women  Fully Breastfeeding</vt:lpstr>
      <vt:lpstr>Women  Partially Breastfeeding</vt:lpstr>
      <vt:lpstr>Total Breastfeeding Women</vt:lpstr>
      <vt:lpstr>Postpartum Women Participating</vt:lpstr>
      <vt:lpstr>Total Women</vt:lpstr>
      <vt:lpstr>Infants Fully Breastfed</vt:lpstr>
      <vt:lpstr>Infants Partially Breastfed</vt:lpstr>
      <vt:lpstr>Infants Fully Formula-fed</vt:lpstr>
      <vt:lpstr>Total Infants</vt:lpstr>
      <vt:lpstr>Children Participating</vt:lpstr>
      <vt:lpstr>Total Number of Participants</vt:lpstr>
      <vt:lpstr>Average Food Cost Per Person</vt:lpstr>
      <vt:lpstr>Food Costs</vt:lpstr>
      <vt:lpstr>Rebates Received</vt:lpstr>
      <vt:lpstr>Nut. Services &amp; Admin. Costs</vt:lpstr>
      <vt:lpstr>'Average Food Cost Per Person'!Print_Titles</vt:lpstr>
      <vt:lpstr>'Children Participating'!Print_Titles</vt:lpstr>
      <vt:lpstr>'Food Costs'!Print_Titles</vt:lpstr>
      <vt:lpstr>'Nut. Services &amp; Admin. Costs'!Print_Titles</vt:lpstr>
      <vt:lpstr>'Postpartum Women Participating'!Print_Titles</vt:lpstr>
      <vt:lpstr>'Pregnant Women Participating'!Print_Titles</vt:lpstr>
      <vt:lpstr>'Rebates Received'!Print_Titles</vt:lpstr>
      <vt:lpstr>'Total Breastfeeding Women'!Print_Titles</vt:lpstr>
      <vt:lpstr>'Total Infants'!Print_Titles</vt:lpstr>
      <vt:lpstr>'Total Number of Participants'!Print_Titles</vt:lpstr>
      <vt:lpstr>'Total Women'!Print_Titles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Shi, Jianbai - FNS (Contractor)</dc:creator>
  <cp:lastModifiedBy>Triner, Elizabeth - FNS</cp:lastModifiedBy>
  <cp:lastPrinted>2007-07-12T20:45:57Z</cp:lastPrinted>
  <dcterms:created xsi:type="dcterms:W3CDTF">2003-03-31T18:32:09Z</dcterms:created>
  <dcterms:modified xsi:type="dcterms:W3CDTF">2025-01-07T13:14:20Z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xcelWriter version">
    <vt:lpwstr/>
  </property>
</Properties>
</file>