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September 2024/WIC/"/>
    </mc:Choice>
  </mc:AlternateContent>
  <xr:revisionPtr revIDLastSave="2" documentId="11_5682B4177B67370773954D8A6A1CC38BCE3D694C" xr6:coauthVersionLast="47" xr6:coauthVersionMax="47" xr10:uidLastSave="{CFAE926C-C5B7-4C76-B6F1-6778A9E89BF8}"/>
  <bookViews>
    <workbookView xWindow="31080" yWindow="2280" windowWidth="17865" windowHeight="94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I5" i="12"/>
  <c r="G5" i="12"/>
  <c r="F5" i="12"/>
  <c r="E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K5" i="3"/>
  <c r="J5" i="3"/>
  <c r="I5" i="3"/>
  <c r="G5" i="3"/>
  <c r="F5" i="3"/>
  <c r="E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K5" i="4"/>
  <c r="J5" i="4"/>
  <c r="I5" i="4"/>
  <c r="G5" i="4"/>
  <c r="F5" i="4"/>
  <c r="E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K5" i="5"/>
  <c r="J5" i="5"/>
  <c r="I5" i="5"/>
  <c r="G5" i="5"/>
  <c r="F5" i="5"/>
  <c r="E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J5" i="6"/>
  <c r="I5" i="6"/>
  <c r="G5" i="6"/>
  <c r="F5" i="6"/>
  <c r="E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J5" i="7"/>
  <c r="I5" i="7"/>
  <c r="G5" i="7"/>
  <c r="F5" i="7"/>
  <c r="E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K5" i="17"/>
  <c r="J5" i="17"/>
  <c r="I5" i="17"/>
  <c r="G5" i="17"/>
  <c r="F5" i="17"/>
  <c r="E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K5" i="16"/>
  <c r="J5" i="16"/>
  <c r="I5" i="16"/>
  <c r="G5" i="16"/>
  <c r="F5" i="16"/>
  <c r="E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J5" i="15"/>
  <c r="I5" i="15"/>
  <c r="G5" i="15"/>
  <c r="F5" i="15"/>
  <c r="E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J5" i="8"/>
  <c r="I5" i="8"/>
  <c r="G5" i="8"/>
  <c r="F5" i="8"/>
  <c r="E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K5" i="9"/>
  <c r="J5" i="9"/>
  <c r="I5" i="9"/>
  <c r="G5" i="9"/>
  <c r="F5" i="9"/>
  <c r="E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K5" i="10"/>
  <c r="J5" i="10"/>
  <c r="I5" i="10"/>
  <c r="G5" i="10"/>
  <c r="F5" i="10"/>
  <c r="E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J5" i="14"/>
  <c r="I5" i="14"/>
  <c r="G5" i="14"/>
  <c r="F5" i="14"/>
  <c r="E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K5" i="13"/>
  <c r="J5" i="13"/>
  <c r="I5" i="13"/>
  <c r="G5" i="13"/>
  <c r="F5" i="13"/>
  <c r="E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D5" i="13" l="1"/>
  <c r="L5" i="13"/>
  <c r="D5" i="14"/>
  <c r="L5" i="14"/>
  <c r="D5" i="10"/>
  <c r="L5" i="10"/>
  <c r="D5" i="9"/>
  <c r="L5" i="9"/>
  <c r="D5" i="8"/>
  <c r="L5" i="8"/>
  <c r="D5" i="15"/>
  <c r="L5" i="15"/>
  <c r="D5" i="16"/>
  <c r="L5" i="16"/>
  <c r="D5" i="17"/>
  <c r="L5" i="17"/>
  <c r="D5" i="7"/>
  <c r="L5" i="7"/>
  <c r="D5" i="6"/>
  <c r="L5" i="6"/>
  <c r="D5" i="5"/>
  <c r="L5" i="5"/>
  <c r="D5" i="4"/>
  <c r="L5" i="4"/>
  <c r="D5" i="3"/>
  <c r="L5" i="3"/>
  <c r="D5" i="12"/>
  <c r="L5" i="12"/>
  <c r="H5" i="12"/>
  <c r="B5" i="12"/>
</calcChain>
</file>

<file path=xl/sharedStrings.xml><?xml version="1.0" encoding="utf-8"?>
<sst xmlns="http://schemas.openxmlformats.org/spreadsheetml/2006/main" count="186" uniqueCount="144">
  <si>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</si>
  <si>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</si>
  <si>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</si>
  <si>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</si>
  <si>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</si>
  <si>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</si>
  <si>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</si>
  <si>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</si>
  <si>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</si>
  <si>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</si>
  <si>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</si>
  <si>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</si>
  <si>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</si>
  <si>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</si>
  <si>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This file contains monthly data for the current fiscal year for each WIC State agency.  There are 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</si>
  <si>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</si>
  <si>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</si>
  <si>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</si>
  <si>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</si>
  <si>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</si>
  <si>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</si>
  <si>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</si>
  <si>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</si>
  <si>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</si>
  <si>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</si>
  <si>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</si>
  <si>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</si>
  <si>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</si>
  <si>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</si>
  <si>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</si>
  <si>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</si>
  <si>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</si>
  <si>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</si>
  <si>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</si>
  <si>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</si>
  <si>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</si>
  <si>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</si>
  <si>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</si>
  <si>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</si>
  <si>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</si>
  <si>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</si>
  <si>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</si>
  <si>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</si>
  <si>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</si>
  <si>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</si>
  <si>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</si>
  <si>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</si>
  <si>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</si>
  <si>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</si>
  <si>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</si>
  <si>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</si>
  <si>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</si>
  <si>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</si>
  <si>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</si>
  <si>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</si>
  <si>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</si>
  <si>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</si>
  <si>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</si>
  <si>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</si>
  <si>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</si>
  <si>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</si>
  <si>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</si>
  <si>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</si>
  <si>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</si>
  <si>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</si>
  <si>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</si>
  <si>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</si>
  <si>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</si>
  <si>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</si>
  <si>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</si>
  <si>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</si>
  <si>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</si>
  <si>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</si>
  <si>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</si>
  <si>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</si>
  <si>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</si>
  <si>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</si>
  <si>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</si>
  <si>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</si>
  <si>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</si>
  <si>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</si>
  <si>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</si>
  <si>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</si>
  <si>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</si>
  <si>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</si>
  <si>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</si>
  <si>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</si>
  <si>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</si>
  <si>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</si>
  <si>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</si>
  <si>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</si>
  <si>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</si>
  <si>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</si>
  <si>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</si>
  <si>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</si>
  <si>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</si>
  <si>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</si>
  <si>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</si>
  <si>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</si>
  <si>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</si>
  <si>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</si>
  <si>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</si>
  <si>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</si>
  <si>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</si>
  <si>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</si>
  <si>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</si>
  <si>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</si>
  <si>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</si>
  <si>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</si>
  <si>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</si>
  <si>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</si>
  <si>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</si>
  <si>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</si>
  <si>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</si>
  <si>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</si>
  <si>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</si>
  <si>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</si>
  <si>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</si>
  <si>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</si>
  <si>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</si>
  <si>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</si>
  <si>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</si>
  <si>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</si>
  <si>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</si>
  <si>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</si>
  <si>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</si>
  <si>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</si>
  <si>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</si>
  <si>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</si>
  <si>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</si>
  <si>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</si>
  <si>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</si>
  <si>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</si>
  <si>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</si>
  <si>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</si>
  <si>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</si>
  <si>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</si>
  <si>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</si>
  <si>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</si>
  <si>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month's release provides data for October through September of FY 2022.  They are preliminary and</t>
  </si>
  <si>
    <t xml:space="preserve">currently 89 WIC State agencies:  the 50 geographic states, the District of Columbia, Puerto Rico, </t>
  </si>
  <si>
    <t xml:space="preserve">Guam, the Virgin Islands, American Samoa, Northern Marianas, and 33 Indian tribal organizations (ITO's).  </t>
  </si>
  <si>
    <t>are subject to revision.  Data as of December 13, 2024</t>
  </si>
  <si>
    <t>Data as of December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</si>
</sst>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6" sqref="A6"/>
    </sheetView>
  </sheetViews>
  <sheetFormatPr defaultRowHeight="12.5" x14ac:dyDescent="0.25"/>
  <sheetData>
    <row r="1" spans="1:8" ht="13" x14ac:dyDescent="0.3">
      <c r="A1" s="79" t="s">
        <v>13</v>
      </c>
      <c r="B1" s="79"/>
      <c r="C1" s="79"/>
      <c r="D1" s="79"/>
      <c r="E1" s="79"/>
      <c r="F1" s="79"/>
      <c r="G1" s="79"/>
      <c r="H1" s="79"/>
    </row>
    <row r="3" spans="1:8" x14ac:dyDescent="0.25">
      <c r="A3" t="s">
        <v>14</v>
      </c>
    </row>
    <row r="4" spans="1:8" x14ac:dyDescent="0.25">
      <c r="A4" s="80" t="s">
        <v>140</v>
      </c>
    </row>
    <row r="5" spans="1:8" x14ac:dyDescent="0.25">
      <c r="A5" s="80" t="s">
        <v>141</v>
      </c>
    </row>
    <row r="7" spans="1:8" x14ac:dyDescent="0.25">
      <c r="A7" t="s">
        <v>32</v>
      </c>
    </row>
    <row r="8" spans="1:8" x14ac:dyDescent="0.25">
      <c r="A8" t="s">
        <v>15</v>
      </c>
    </row>
    <row r="9" spans="1:8" x14ac:dyDescent="0.25">
      <c r="A9" t="s">
        <v>35</v>
      </c>
    </row>
    <row r="10" spans="1:8" x14ac:dyDescent="0.25">
      <c r="A10" t="s">
        <v>36</v>
      </c>
    </row>
    <row r="11" spans="1:8" x14ac:dyDescent="0.25">
      <c r="A11" t="s">
        <v>37</v>
      </c>
    </row>
    <row r="12" spans="1:8" x14ac:dyDescent="0.25">
      <c r="A12" t="s">
        <v>16</v>
      </c>
    </row>
    <row r="13" spans="1:8" x14ac:dyDescent="0.25">
      <c r="A13" t="s">
        <v>17</v>
      </c>
    </row>
    <row r="14" spans="1:8" x14ac:dyDescent="0.25">
      <c r="A14" t="s">
        <v>26</v>
      </c>
    </row>
    <row r="15" spans="1:8" x14ac:dyDescent="0.25">
      <c r="A15" t="s">
        <v>27</v>
      </c>
    </row>
    <row r="16" spans="1:8" x14ac:dyDescent="0.25">
      <c r="A16" t="s">
        <v>28</v>
      </c>
    </row>
    <row r="17" spans="1:1" x14ac:dyDescent="0.25">
      <c r="A17" t="s">
        <v>38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25</v>
      </c>
    </row>
    <row r="23" spans="1:1" x14ac:dyDescent="0.25">
      <c r="A23" t="s">
        <v>22</v>
      </c>
    </row>
    <row r="25" spans="1:1" x14ac:dyDescent="0.25">
      <c r="A25" t="s">
        <v>139</v>
      </c>
    </row>
    <row r="26" spans="1:1" x14ac:dyDescent="0.25">
      <c r="A26" t="s">
        <v>142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5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5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5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5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5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5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5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5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5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5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5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5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5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5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5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5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5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5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5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5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5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5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5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5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5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5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5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5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5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5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5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5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5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5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5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5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5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5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5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5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5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5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5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5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5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5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5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5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5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5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5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5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5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5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5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5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5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5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5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5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5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5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5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5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5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5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5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5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5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5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5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5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5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5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5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5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5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5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5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5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5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5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5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5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5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5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5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5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5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5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5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5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5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5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5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5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5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5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5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5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5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5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5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5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5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5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5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5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5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5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5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5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5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5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5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5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5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5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5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5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5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5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5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5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5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5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5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5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5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5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5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5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5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5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5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5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5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5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5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5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5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5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5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5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5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5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5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5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5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5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5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5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5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5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5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5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5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5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5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5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5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5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5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5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5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5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5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5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5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5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5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5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5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5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5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5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5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5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5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5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5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5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5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5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5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5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5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5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5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5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5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5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5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5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5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5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5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5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5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5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5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5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5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5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5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5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5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5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5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5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5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5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5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5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5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5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5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5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5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5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5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5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5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5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5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5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5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5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5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5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5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5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5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5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5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5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5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5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5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5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5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5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5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5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5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5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5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5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5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5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5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5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5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5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5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5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5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5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5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5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5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5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5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5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5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5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5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5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5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5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5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5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5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5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5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5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5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5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5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5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5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5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5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5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5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5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5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5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5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5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5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5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5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5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5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5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5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5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5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5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5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5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5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5" customWidth="1"/>
    <col min="14" max="14" width="13.7265625" style="5" customWidth="1"/>
    <col min="15" max="16384" width="9.17968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December 13, 2024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23</v>
      </c>
    </row>
    <row r="6" spans="1:15" ht="12" customHeight="1" x14ac:dyDescent="0.25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5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5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5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5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67.529399999999995</v>
      </c>
      <c r="C81" s="35">
        <v>57.707299999999996</v>
      </c>
      <c r="D81" s="35">
        <v>56.456499999999998</v>
      </c>
      <c r="E81" s="35">
        <v>62.219499999999996</v>
      </c>
      <c r="F81" s="35">
        <v>47.216200000000001</v>
      </c>
      <c r="G81" s="35">
        <v>74.147099999999995</v>
      </c>
      <c r="H81" s="35">
        <v>70.7059</v>
      </c>
      <c r="I81" s="35">
        <v>103.11109999999999</v>
      </c>
      <c r="J81" s="35">
        <v>55.1</v>
      </c>
      <c r="K81" s="35">
        <v>104.7949</v>
      </c>
      <c r="L81" s="35">
        <v>81.224999999999994</v>
      </c>
      <c r="M81" s="46">
        <v>84.257099999999994</v>
      </c>
      <c r="N81" s="51">
        <f>IF(SUM('Total Number of Participants'!B81:M81)&gt;0,'Food Costs'!N81/SUM('Total Number of Participants'!B81:M81)," ")</f>
        <v>71.516411378555802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24.576699999999999</v>
      </c>
      <c r="C89" s="37">
        <v>28.0063</v>
      </c>
      <c r="D89" s="37">
        <v>44.927999999999997</v>
      </c>
      <c r="E89" s="37">
        <v>40.632599999999996</v>
      </c>
      <c r="F89" s="37">
        <v>36.759599999999999</v>
      </c>
      <c r="G89" s="37">
        <v>42.173200000000001</v>
      </c>
      <c r="H89" s="37">
        <v>49.005499999999998</v>
      </c>
      <c r="I89" s="37">
        <v>31.732399999999998</v>
      </c>
      <c r="J89" s="37">
        <v>48.564799999999998</v>
      </c>
      <c r="K89" s="37">
        <v>42.4587</v>
      </c>
      <c r="L89" s="37">
        <v>49.816800000000001</v>
      </c>
      <c r="M89" s="45">
        <v>50.421399999999998</v>
      </c>
      <c r="N89" s="52">
        <f>IF(SUM('Total Number of Participants'!B89:M89)&gt;0,'Food Costs'!N89/SUM('Total Number of Participants'!B89:M89)," ")</f>
        <v>40.807277195842744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5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83.424899999999994</v>
      </c>
      <c r="N93" s="51">
        <f>IF(SUM('Total Number of Participants'!B93:M93)&gt;0,'Food Costs'!N93/SUM('Total Number of Participants'!B93:M93)," ")</f>
        <v>76.345101776201716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59.551299999999998</v>
      </c>
      <c r="N101" s="52">
        <f>IF(SUM('Total Number of Participants'!B101:M101)&gt;0,'Food Costs'!N101/SUM('Total Number of Participants'!B101:M101)," ")</f>
        <v>54.176218837060439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39.230899999999998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45.157600000000002</v>
      </c>
      <c r="H102" s="39">
        <v>50.183700000000002</v>
      </c>
      <c r="I102" s="39">
        <v>48.637599999999999</v>
      </c>
      <c r="J102" s="39">
        <v>49.409199999999998</v>
      </c>
      <c r="K102" s="39">
        <v>52.271900000000002</v>
      </c>
      <c r="L102" s="39">
        <v>55.244</v>
      </c>
      <c r="M102" s="47">
        <v>52.236800000000002</v>
      </c>
      <c r="N102" s="53">
        <f>IF(SUM('Total Number of Participants'!B102:M102)&gt;0,'Food Costs'!N102/SUM('Total Number of Participants'!B102:M102)," ")</f>
        <v>47.752062783504442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5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5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5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5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5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5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5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5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5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5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5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5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5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5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5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5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5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5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5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5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5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5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5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5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5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5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5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5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5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5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5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5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5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5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5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5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5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5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5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5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5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5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5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5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5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5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5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5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5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5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5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5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5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5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5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5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5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5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5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5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5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5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5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5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5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5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5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5">
      <c r="A81" s="7" t="str">
        <f>'Pregnant Women Participating'!A81</f>
        <v>Santee Sioux, NE</v>
      </c>
      <c r="B81" s="13">
        <v>2296</v>
      </c>
      <c r="C81" s="4">
        <v>2366</v>
      </c>
      <c r="D81" s="4">
        <v>2597</v>
      </c>
      <c r="E81" s="4">
        <v>2551</v>
      </c>
      <c r="F81" s="4">
        <v>1747</v>
      </c>
      <c r="G81" s="4">
        <v>2521</v>
      </c>
      <c r="H81" s="4">
        <v>2404</v>
      </c>
      <c r="I81" s="4">
        <v>3712</v>
      </c>
      <c r="J81" s="4">
        <v>2204</v>
      </c>
      <c r="K81" s="4">
        <v>4087</v>
      </c>
      <c r="L81" s="4">
        <v>3249</v>
      </c>
      <c r="M81" s="42">
        <v>2949</v>
      </c>
      <c r="N81" s="13">
        <f t="shared" si="0"/>
        <v>32683</v>
      </c>
    </row>
    <row r="82" spans="1:14" ht="12" customHeight="1" x14ac:dyDescent="0.25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5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5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5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5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5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7037875</v>
      </c>
      <c r="C89" s="15">
        <v>8055617</v>
      </c>
      <c r="D89" s="15">
        <v>12712153</v>
      </c>
      <c r="E89" s="15">
        <v>11491946</v>
      </c>
      <c r="F89" s="15">
        <v>10369437</v>
      </c>
      <c r="G89" s="15">
        <v>12093542</v>
      </c>
      <c r="H89" s="15">
        <v>14010184</v>
      </c>
      <c r="I89" s="15">
        <v>9130719</v>
      </c>
      <c r="J89" s="15">
        <v>14071686</v>
      </c>
      <c r="K89" s="15">
        <v>12257746</v>
      </c>
      <c r="L89" s="15">
        <v>14695114</v>
      </c>
      <c r="M89" s="41">
        <v>14940253</v>
      </c>
      <c r="N89" s="16">
        <f t="shared" si="0"/>
        <v>140866272</v>
      </c>
    </row>
    <row r="90" spans="1:14" ht="12" customHeight="1" x14ac:dyDescent="0.25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5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5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5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453331</v>
      </c>
      <c r="N93" s="13">
        <f t="shared" si="0"/>
        <v>4887079</v>
      </c>
    </row>
    <row r="94" spans="1:14" ht="12" customHeight="1" x14ac:dyDescent="0.25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5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5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5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5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5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5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76735901</v>
      </c>
      <c r="N101" s="16">
        <f t="shared" si="0"/>
        <v>822560727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243551454</v>
      </c>
      <c r="C102" s="30">
        <v>269506529</v>
      </c>
      <c r="D102" s="30">
        <v>273305639</v>
      </c>
      <c r="E102" s="30">
        <v>299401360</v>
      </c>
      <c r="F102" s="30">
        <v>271374139</v>
      </c>
      <c r="G102" s="30">
        <v>283912753</v>
      </c>
      <c r="H102" s="30">
        <v>313712066</v>
      </c>
      <c r="I102" s="30">
        <v>305582547</v>
      </c>
      <c r="J102" s="30">
        <v>311723248</v>
      </c>
      <c r="K102" s="30">
        <v>328620836</v>
      </c>
      <c r="L102" s="30">
        <v>352736542</v>
      </c>
      <c r="M102" s="44">
        <v>333816718</v>
      </c>
      <c r="N102" s="29">
        <f t="shared" si="0"/>
        <v>3587243831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5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5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5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5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5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5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5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5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5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5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5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5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5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5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5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5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5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5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5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5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5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5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5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5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5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5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5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5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5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5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5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5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5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5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5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5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5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5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5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5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5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5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5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5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5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5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5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5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5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5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5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5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5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5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5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5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5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5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5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5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5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5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5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5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5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5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5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5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5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2" width="19.7265625" style="3" customWidth="1"/>
    <col min="3" max="16384" width="9.17968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2022</v>
      </c>
      <c r="B2" s="2"/>
    </row>
    <row r="3" spans="1:2" ht="12" customHeight="1" x14ac:dyDescent="0.25">
      <c r="A3" s="1" t="str">
        <f>'Pregnant Women Participating'!A3</f>
        <v>Data as of December 13, 2024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14890943</v>
      </c>
    </row>
    <row r="7" spans="1:2" ht="12" customHeight="1" x14ac:dyDescent="0.25">
      <c r="A7" s="7" t="str">
        <f>'Pregnant Women Participating'!A7</f>
        <v>Maine</v>
      </c>
      <c r="B7" s="4">
        <v>6700485</v>
      </c>
    </row>
    <row r="8" spans="1:2" ht="12" customHeight="1" x14ac:dyDescent="0.25">
      <c r="A8" s="7" t="str">
        <f>'Pregnant Women Participating'!A8</f>
        <v>Massachusetts</v>
      </c>
      <c r="B8" s="4">
        <v>27238186</v>
      </c>
    </row>
    <row r="9" spans="1:2" ht="12" customHeight="1" x14ac:dyDescent="0.25">
      <c r="A9" s="7" t="str">
        <f>'Pregnant Women Participating'!A9</f>
        <v>New Hampshire</v>
      </c>
      <c r="B9" s="4">
        <v>4416609</v>
      </c>
    </row>
    <row r="10" spans="1:2" ht="12" customHeight="1" x14ac:dyDescent="0.25">
      <c r="A10" s="7" t="str">
        <f>'Pregnant Women Participating'!A10</f>
        <v>New York</v>
      </c>
      <c r="B10" s="4">
        <v>138099028</v>
      </c>
    </row>
    <row r="11" spans="1:2" ht="12" customHeight="1" x14ac:dyDescent="0.25">
      <c r="A11" s="7" t="str">
        <f>'Pregnant Women Participating'!A11</f>
        <v>Rhode Island</v>
      </c>
      <c r="B11" s="4">
        <v>6477695</v>
      </c>
    </row>
    <row r="12" spans="1:2" ht="12" customHeight="1" x14ac:dyDescent="0.25">
      <c r="A12" s="7" t="str">
        <f>'Pregnant Women Participating'!A12</f>
        <v>Vermont</v>
      </c>
      <c r="B12" s="4">
        <v>5137835</v>
      </c>
    </row>
    <row r="13" spans="1:2" ht="12" customHeight="1" x14ac:dyDescent="0.25">
      <c r="A13" s="7" t="str">
        <f>'Pregnant Women Participating'!A13</f>
        <v>Virgin Islands</v>
      </c>
      <c r="B13" s="4">
        <v>2431526</v>
      </c>
    </row>
    <row r="14" spans="1:2" ht="12" customHeight="1" x14ac:dyDescent="0.25">
      <c r="A14" s="7" t="str">
        <f>'Pregnant Women Participating'!A14</f>
        <v>Indian Township, ME</v>
      </c>
      <c r="B14" s="4">
        <v>55062</v>
      </c>
    </row>
    <row r="15" spans="1:2" ht="12" customHeight="1" x14ac:dyDescent="0.25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205494603</v>
      </c>
    </row>
    <row r="17" spans="1:2" ht="12" customHeight="1" x14ac:dyDescent="0.25">
      <c r="A17" s="7" t="str">
        <f>'Pregnant Women Participating'!A17</f>
        <v>Delaware</v>
      </c>
      <c r="B17" s="4">
        <v>5050804</v>
      </c>
    </row>
    <row r="18" spans="1:2" ht="12" customHeight="1" x14ac:dyDescent="0.25">
      <c r="A18" s="7" t="str">
        <f>'Pregnant Women Participating'!A18</f>
        <v>District of Columbia</v>
      </c>
      <c r="B18" s="4">
        <v>6608001</v>
      </c>
    </row>
    <row r="19" spans="1:2" ht="12" customHeight="1" x14ac:dyDescent="0.25">
      <c r="A19" s="7" t="str">
        <f>'Pregnant Women Participating'!A19</f>
        <v>Maryland</v>
      </c>
      <c r="B19" s="4">
        <v>29242723</v>
      </c>
    </row>
    <row r="20" spans="1:2" ht="12" customHeight="1" x14ac:dyDescent="0.25">
      <c r="A20" s="7" t="str">
        <f>'Pregnant Women Participating'!A20</f>
        <v>New Jersey</v>
      </c>
      <c r="B20" s="4">
        <v>37465459</v>
      </c>
    </row>
    <row r="21" spans="1:2" ht="12" customHeight="1" x14ac:dyDescent="0.25">
      <c r="A21" s="7" t="str">
        <f>'Pregnant Women Participating'!A21</f>
        <v>Pennsylvania</v>
      </c>
      <c r="B21" s="4">
        <v>58932777</v>
      </c>
    </row>
    <row r="22" spans="1:2" ht="12" customHeight="1" x14ac:dyDescent="0.25">
      <c r="A22" s="7" t="str">
        <f>'Pregnant Women Participating'!A22</f>
        <v>Puerto Rico</v>
      </c>
      <c r="B22" s="4">
        <v>36008863</v>
      </c>
    </row>
    <row r="23" spans="1:2" ht="12" customHeight="1" x14ac:dyDescent="0.25">
      <c r="A23" s="7" t="str">
        <f>'Pregnant Women Participating'!A23</f>
        <v>Virginia</v>
      </c>
      <c r="B23" s="4">
        <v>32476216</v>
      </c>
    </row>
    <row r="24" spans="1:2" ht="12" customHeight="1" x14ac:dyDescent="0.25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221051670</v>
      </c>
    </row>
    <row r="26" spans="1:2" ht="12" customHeight="1" x14ac:dyDescent="0.25">
      <c r="A26" s="7" t="str">
        <f>'Pregnant Women Participating'!A26</f>
        <v>Alabama</v>
      </c>
      <c r="B26" s="4">
        <v>25483622</v>
      </c>
    </row>
    <row r="27" spans="1:2" ht="12" customHeight="1" x14ac:dyDescent="0.25">
      <c r="A27" s="7" t="str">
        <f>'Pregnant Women Participating'!A27</f>
        <v>Florida</v>
      </c>
      <c r="B27" s="4">
        <v>105750636</v>
      </c>
    </row>
    <row r="28" spans="1:2" ht="12" customHeight="1" x14ac:dyDescent="0.25">
      <c r="A28" s="7" t="str">
        <f>'Pregnant Women Participating'!A28</f>
        <v>Georgia</v>
      </c>
      <c r="B28" s="4">
        <v>68640065</v>
      </c>
    </row>
    <row r="29" spans="1:2" ht="12" customHeight="1" x14ac:dyDescent="0.25">
      <c r="A29" s="7" t="str">
        <f>'Pregnant Women Participating'!A29</f>
        <v>Kentucky</v>
      </c>
      <c r="B29" s="4">
        <v>30012675</v>
      </c>
    </row>
    <row r="30" spans="1:2" ht="12" customHeight="1" x14ac:dyDescent="0.25">
      <c r="A30" s="7" t="str">
        <f>'Pregnant Women Participating'!A30</f>
        <v>Mississippi</v>
      </c>
      <c r="B30" s="4">
        <v>16158568</v>
      </c>
    </row>
    <row r="31" spans="1:2" ht="12" customHeight="1" x14ac:dyDescent="0.25">
      <c r="A31" s="7" t="str">
        <f>'Pregnant Women Participating'!A31</f>
        <v>North Carolina</v>
      </c>
      <c r="B31" s="4">
        <v>56409177</v>
      </c>
    </row>
    <row r="32" spans="1:2" ht="12" customHeight="1" x14ac:dyDescent="0.25">
      <c r="A32" s="7" t="str">
        <f>'Pregnant Women Participating'!A32</f>
        <v>South Carolina</v>
      </c>
      <c r="B32" s="4">
        <v>26051393</v>
      </c>
    </row>
    <row r="33" spans="1:2" ht="12" customHeight="1" x14ac:dyDescent="0.25">
      <c r="A33" s="7" t="str">
        <f>'Pregnant Women Participating'!A33</f>
        <v>Tennessee</v>
      </c>
      <c r="B33" s="4">
        <v>44910112</v>
      </c>
    </row>
    <row r="34" spans="1:2" ht="12" customHeight="1" x14ac:dyDescent="0.25">
      <c r="A34" s="7" t="str">
        <f>'Pregnant Women Participating'!A34</f>
        <v>Choctaw Indians, MS</v>
      </c>
      <c r="B34" s="4">
        <v>421160</v>
      </c>
    </row>
    <row r="35" spans="1:2" ht="12" customHeight="1" x14ac:dyDescent="0.25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374196234</v>
      </c>
    </row>
    <row r="37" spans="1:2" ht="12" customHeight="1" x14ac:dyDescent="0.25">
      <c r="A37" s="7" t="str">
        <f>'Pregnant Women Participating'!A37</f>
        <v>Illinois</v>
      </c>
      <c r="B37" s="4">
        <v>51945366</v>
      </c>
    </row>
    <row r="38" spans="1:2" ht="12" customHeight="1" x14ac:dyDescent="0.25">
      <c r="A38" s="7" t="str">
        <f>'Pregnant Women Participating'!A38</f>
        <v>Indiana</v>
      </c>
      <c r="B38" s="4">
        <v>39425875</v>
      </c>
    </row>
    <row r="39" spans="1:2" ht="12" customHeight="1" x14ac:dyDescent="0.25">
      <c r="A39" s="7" t="str">
        <f>'Pregnant Women Participating'!A39</f>
        <v>Iowa</v>
      </c>
      <c r="B39" s="4">
        <v>17417970</v>
      </c>
    </row>
    <row r="40" spans="1:2" ht="12" customHeight="1" x14ac:dyDescent="0.25">
      <c r="A40" s="7" t="str">
        <f>'Pregnant Women Participating'!A40</f>
        <v>Michigan</v>
      </c>
      <c r="B40" s="4">
        <v>61174169</v>
      </c>
    </row>
    <row r="41" spans="1:2" ht="12" customHeight="1" x14ac:dyDescent="0.25">
      <c r="A41" s="7" t="str">
        <f>'Pregnant Women Participating'!A41</f>
        <v>Minnesota</v>
      </c>
      <c r="B41" s="4">
        <v>32712296</v>
      </c>
    </row>
    <row r="42" spans="1:2" ht="12" customHeight="1" x14ac:dyDescent="0.25">
      <c r="A42" s="7" t="str">
        <f>'Pregnant Women Participating'!A42</f>
        <v>Ohio</v>
      </c>
      <c r="B42" s="4">
        <v>50589350</v>
      </c>
    </row>
    <row r="43" spans="1:2" ht="12" customHeight="1" x14ac:dyDescent="0.25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280418443</v>
      </c>
    </row>
    <row r="45" spans="1:2" ht="12" customHeight="1" x14ac:dyDescent="0.25">
      <c r="A45" s="7" t="str">
        <f>'Pregnant Women Participating'!A45</f>
        <v>Arizona</v>
      </c>
      <c r="B45" s="4">
        <v>37211084</v>
      </c>
    </row>
    <row r="46" spans="1:2" ht="12" customHeight="1" x14ac:dyDescent="0.25">
      <c r="A46" s="7" t="str">
        <f>'Pregnant Women Participating'!A46</f>
        <v>Arkansas</v>
      </c>
      <c r="B46" s="4">
        <v>23149401</v>
      </c>
    </row>
    <row r="47" spans="1:2" ht="12" customHeight="1" x14ac:dyDescent="0.25">
      <c r="A47" s="7" t="str">
        <f>'Pregnant Women Participating'!A47</f>
        <v>Louisiana</v>
      </c>
      <c r="B47" s="4">
        <v>33190729</v>
      </c>
    </row>
    <row r="48" spans="1:2" ht="12" customHeight="1" x14ac:dyDescent="0.25">
      <c r="A48" s="7" t="str">
        <f>'Pregnant Women Participating'!A48</f>
        <v>New Mexico</v>
      </c>
      <c r="B48" s="4">
        <v>17516574</v>
      </c>
    </row>
    <row r="49" spans="1:2" ht="12" customHeight="1" x14ac:dyDescent="0.25">
      <c r="A49" s="7" t="str">
        <f>'Pregnant Women Participating'!A49</f>
        <v>Oklahoma</v>
      </c>
      <c r="B49" s="4">
        <v>21721647</v>
      </c>
    </row>
    <row r="50" spans="1:2" ht="12" customHeight="1" x14ac:dyDescent="0.25">
      <c r="A50" s="7" t="str">
        <f>'Pregnant Women Participating'!A50</f>
        <v>Texas</v>
      </c>
      <c r="B50" s="4">
        <v>208153481</v>
      </c>
    </row>
    <row r="51" spans="1:2" ht="12" customHeight="1" x14ac:dyDescent="0.25">
      <c r="A51" s="7" t="str">
        <f>'Pregnant Women Participating'!A51</f>
        <v>Utah</v>
      </c>
      <c r="B51" s="4">
        <v>13709097</v>
      </c>
    </row>
    <row r="52" spans="1:2" ht="12" customHeight="1" x14ac:dyDescent="0.25">
      <c r="A52" s="7" t="str">
        <f>'Pregnant Women Participating'!A52</f>
        <v>Inter-Tribal Council, AZ</v>
      </c>
      <c r="B52" s="4">
        <v>3384441</v>
      </c>
    </row>
    <row r="53" spans="1:2" ht="12" customHeight="1" x14ac:dyDescent="0.25">
      <c r="A53" s="7" t="str">
        <f>'Pregnant Women Participating'!A53</f>
        <v>Navajo Nation, AZ</v>
      </c>
      <c r="B53" s="4">
        <v>2414486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5">
      <c r="A55" s="7" t="str">
        <f>'Pregnant Women Participating'!A55</f>
        <v>Eight Northern Pueblos, NM</v>
      </c>
      <c r="B55" s="4">
        <v>236412</v>
      </c>
    </row>
    <row r="56" spans="1:2" ht="12" customHeight="1" x14ac:dyDescent="0.25">
      <c r="A56" s="7" t="str">
        <f>'Pregnant Women Participating'!A56</f>
        <v>Five Sandoval Pueblos, NM</v>
      </c>
      <c r="B56" s="4">
        <v>911882</v>
      </c>
    </row>
    <row r="57" spans="1:2" ht="12" customHeight="1" x14ac:dyDescent="0.25">
      <c r="A57" s="7" t="str">
        <f>'Pregnant Women Participating'!A57</f>
        <v>Isleta Pueblo, NM</v>
      </c>
      <c r="B57" s="4">
        <v>509280</v>
      </c>
    </row>
    <row r="58" spans="1:2" ht="12" customHeight="1" x14ac:dyDescent="0.25">
      <c r="A58" s="7" t="str">
        <f>'Pregnant Women Participating'!A58</f>
        <v>San Felipe Pueblo, NM</v>
      </c>
      <c r="B58" s="4">
        <v>268776</v>
      </c>
    </row>
    <row r="59" spans="1:2" ht="12" customHeight="1" x14ac:dyDescent="0.25">
      <c r="A59" s="7" t="str">
        <f>'Pregnant Women Participating'!A59</f>
        <v>Santo Domingo Tribe, NM</v>
      </c>
      <c r="B59" s="4">
        <v>323344</v>
      </c>
    </row>
    <row r="60" spans="1:2" ht="12" customHeight="1" x14ac:dyDescent="0.25">
      <c r="A60" s="7" t="str">
        <f>'Pregnant Women Participating'!A60</f>
        <v>Zuni Pueblo, NM</v>
      </c>
      <c r="B60" s="4">
        <v>480125</v>
      </c>
    </row>
    <row r="61" spans="1:2" ht="12" customHeight="1" x14ac:dyDescent="0.25">
      <c r="A61" s="7" t="str">
        <f>'Pregnant Women Participating'!A61</f>
        <v>Cherokee Nation, OK</v>
      </c>
      <c r="B61" s="4">
        <v>2862208</v>
      </c>
    </row>
    <row r="62" spans="1:2" ht="12" customHeight="1" x14ac:dyDescent="0.25">
      <c r="A62" s="7" t="str">
        <f>'Pregnant Women Participating'!A62</f>
        <v>Chickasaw Nation, OK</v>
      </c>
      <c r="B62" s="4">
        <v>4073580</v>
      </c>
    </row>
    <row r="63" spans="1:2" ht="12" customHeight="1" x14ac:dyDescent="0.25">
      <c r="A63" s="7" t="str">
        <f>'Pregnant Women Participating'!A63</f>
        <v>Choctaw Nation, OK</v>
      </c>
      <c r="B63" s="4">
        <v>1876541</v>
      </c>
    </row>
    <row r="64" spans="1:2" ht="12" customHeight="1" x14ac:dyDescent="0.25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5">
      <c r="A65" s="7" t="str">
        <f>'Pregnant Women Participating'!A65</f>
        <v>Inter-Tribal Council, OK</v>
      </c>
      <c r="B65" s="4">
        <v>378774</v>
      </c>
    </row>
    <row r="66" spans="1:2" ht="12" customHeight="1" x14ac:dyDescent="0.25">
      <c r="A66" s="7" t="str">
        <f>'Pregnant Women Participating'!A66</f>
        <v>Muscogee Creek Nation, OK</v>
      </c>
      <c r="B66" s="4">
        <v>918605</v>
      </c>
    </row>
    <row r="67" spans="1:2" ht="12" customHeight="1" x14ac:dyDescent="0.25">
      <c r="A67" s="7" t="str">
        <f>'Pregnant Women Participating'!A67</f>
        <v>Osage Tribal Council, OK</v>
      </c>
      <c r="B67" s="4">
        <v>1515055</v>
      </c>
    </row>
    <row r="68" spans="1:2" ht="12" customHeight="1" x14ac:dyDescent="0.25">
      <c r="A68" s="7" t="str">
        <f>'Pregnant Women Participating'!A68</f>
        <v>Otoe-Missouria Tribe, OK</v>
      </c>
      <c r="B68" s="4">
        <v>498349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380625951</v>
      </c>
    </row>
    <row r="71" spans="1:2" ht="12" customHeight="1" x14ac:dyDescent="0.25">
      <c r="A71" s="7" t="str">
        <f>'Pregnant Women Participating'!A71</f>
        <v>Colorado</v>
      </c>
      <c r="B71" s="13">
        <v>26038673</v>
      </c>
    </row>
    <row r="72" spans="1:2" ht="12" customHeight="1" x14ac:dyDescent="0.25">
      <c r="A72" s="7" t="str">
        <f>'Pregnant Women Participating'!A72</f>
        <v>Kansas</v>
      </c>
      <c r="B72" s="13">
        <v>17559985</v>
      </c>
    </row>
    <row r="73" spans="1:2" ht="12" customHeight="1" x14ac:dyDescent="0.25">
      <c r="A73" s="7" t="str">
        <f>'Pregnant Women Participating'!A73</f>
        <v>Missouri</v>
      </c>
      <c r="B73" s="13">
        <v>29789561</v>
      </c>
    </row>
    <row r="74" spans="1:2" ht="12" customHeight="1" x14ac:dyDescent="0.25">
      <c r="A74" s="7" t="str">
        <f>'Pregnant Women Participating'!A74</f>
        <v>Montana</v>
      </c>
      <c r="B74" s="13">
        <v>6563192</v>
      </c>
    </row>
    <row r="75" spans="1:2" ht="12" customHeight="1" x14ac:dyDescent="0.25">
      <c r="A75" s="7" t="str">
        <f>'Pregnant Women Participating'!A75</f>
        <v>Nebraska</v>
      </c>
      <c r="B75" s="13">
        <v>11110910</v>
      </c>
    </row>
    <row r="76" spans="1:2" ht="12" customHeight="1" x14ac:dyDescent="0.25">
      <c r="A76" s="7" t="str">
        <f>'Pregnant Women Participating'!A76</f>
        <v>North Dakota</v>
      </c>
      <c r="B76" s="13">
        <v>4131500</v>
      </c>
    </row>
    <row r="77" spans="1:2" ht="12" customHeight="1" x14ac:dyDescent="0.25">
      <c r="A77" s="7" t="str">
        <f>'Pregnant Women Participating'!A77</f>
        <v>South Dakota</v>
      </c>
      <c r="B77" s="13">
        <v>8484439</v>
      </c>
    </row>
    <row r="78" spans="1:2" ht="12" customHeight="1" x14ac:dyDescent="0.25">
      <c r="A78" s="7" t="str">
        <f>'Pregnant Women Participating'!A78</f>
        <v>Wyoming</v>
      </c>
      <c r="B78" s="13">
        <v>3988705</v>
      </c>
    </row>
    <row r="79" spans="1:2" ht="12" customHeight="1" x14ac:dyDescent="0.25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5">
      <c r="A80" s="7" t="str">
        <f>'Pregnant Women Participating'!A80</f>
        <v>Omaha Sioux, NE</v>
      </c>
      <c r="B80" s="13">
        <v>271338</v>
      </c>
    </row>
    <row r="81" spans="1:2" ht="12" customHeight="1" x14ac:dyDescent="0.25">
      <c r="A81" s="7" t="str">
        <f>'Pregnant Women Participating'!A81</f>
        <v>Santee Sioux, NE</v>
      </c>
      <c r="B81" s="13">
        <v>62367</v>
      </c>
    </row>
    <row r="82" spans="1:2" ht="12" customHeight="1" x14ac:dyDescent="0.25">
      <c r="A82" s="7" t="str">
        <f>'Pregnant Women Participating'!A82</f>
        <v>Winnebago Tribe, NE</v>
      </c>
      <c r="B82" s="13">
        <v>213218</v>
      </c>
    </row>
    <row r="83" spans="1:2" ht="12" customHeight="1" x14ac:dyDescent="0.25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5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5">
      <c r="A85" s="7" t="str">
        <f>'Pregnant Women Participating'!A85</f>
        <v>Cheyenne River Sioux, SD</v>
      </c>
      <c r="B85" s="13">
        <v>548404</v>
      </c>
    </row>
    <row r="86" spans="1:2" ht="12" customHeight="1" x14ac:dyDescent="0.25">
      <c r="A86" s="7" t="str">
        <f>'Pregnant Women Participating'!A86</f>
        <v>Rosebud Sioux, SD</v>
      </c>
      <c r="B86" s="13">
        <v>779419</v>
      </c>
    </row>
    <row r="87" spans="1:2" ht="12" customHeight="1" x14ac:dyDescent="0.25">
      <c r="A87" s="7" t="str">
        <f>'Pregnant Women Participating'!A87</f>
        <v>Northern Arapahoe, WY</v>
      </c>
      <c r="B87" s="13">
        <v>462220</v>
      </c>
    </row>
    <row r="88" spans="1:2" ht="12" customHeight="1" x14ac:dyDescent="0.25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112516792</v>
      </c>
    </row>
    <row r="90" spans="1:2" ht="12" customHeight="1" x14ac:dyDescent="0.25">
      <c r="A90" s="8" t="str">
        <f>'Pregnant Women Participating'!A90</f>
        <v>Alaska</v>
      </c>
      <c r="B90" s="13">
        <v>6120065</v>
      </c>
    </row>
    <row r="91" spans="1:2" ht="12" customHeight="1" x14ac:dyDescent="0.25">
      <c r="A91" s="8" t="str">
        <f>'Pregnant Women Participating'!A91</f>
        <v>American Samoa</v>
      </c>
      <c r="B91" s="13">
        <v>1561159</v>
      </c>
    </row>
    <row r="92" spans="1:2" ht="12" customHeight="1" x14ac:dyDescent="0.25">
      <c r="A92" s="8" t="str">
        <f>'Pregnant Women Participating'!A92</f>
        <v>California</v>
      </c>
      <c r="B92" s="13">
        <v>329202996</v>
      </c>
    </row>
    <row r="93" spans="1:2" ht="12" customHeight="1" x14ac:dyDescent="0.25">
      <c r="A93" s="8" t="str">
        <f>'Pregnant Women Participating'!A93</f>
        <v>Guam</v>
      </c>
      <c r="B93" s="13">
        <v>2597481</v>
      </c>
    </row>
    <row r="94" spans="1:2" ht="12" customHeight="1" x14ac:dyDescent="0.25">
      <c r="A94" s="8" t="str">
        <f>'Pregnant Women Participating'!A94</f>
        <v>Hawaii</v>
      </c>
      <c r="B94" s="13">
        <v>9219918</v>
      </c>
    </row>
    <row r="95" spans="1:2" ht="12" customHeight="1" x14ac:dyDescent="0.25">
      <c r="A95" s="8" t="str">
        <f>'Pregnant Women Participating'!A95</f>
        <v>Idaho</v>
      </c>
      <c r="B95" s="13">
        <v>8717322</v>
      </c>
    </row>
    <row r="96" spans="1:2" ht="12" customHeight="1" x14ac:dyDescent="0.25">
      <c r="A96" s="8" t="str">
        <f>'Pregnant Women Participating'!A96</f>
        <v>Nevada</v>
      </c>
      <c r="B96" s="13">
        <v>16196223</v>
      </c>
    </row>
    <row r="97" spans="1:2" ht="12" customHeight="1" x14ac:dyDescent="0.25">
      <c r="A97" s="8" t="str">
        <f>'Pregnant Women Participating'!A97</f>
        <v>Oregon</v>
      </c>
      <c r="B97" s="13">
        <v>25719577</v>
      </c>
    </row>
    <row r="98" spans="1:2" ht="12" customHeight="1" x14ac:dyDescent="0.25">
      <c r="A98" s="8" t="str">
        <f>'Pregnant Women Participating'!A98</f>
        <v>Washington</v>
      </c>
      <c r="B98" s="13">
        <v>44346580</v>
      </c>
    </row>
    <row r="99" spans="1:2" ht="12" customHeight="1" x14ac:dyDescent="0.25">
      <c r="A99" s="8" t="str">
        <f>'Pregnant Women Participating'!A99</f>
        <v>Northern Marianas</v>
      </c>
      <c r="B99" s="13">
        <v>1256047</v>
      </c>
    </row>
    <row r="100" spans="1:2" ht="12" customHeight="1" x14ac:dyDescent="0.25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445567368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2019871061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">
        <v>41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5">
      <c r="A7" s="7" t="s">
        <v>42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5">
      <c r="A8" s="7" t="s">
        <v>43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5">
      <c r="A9" s="7" t="s">
        <v>44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5">
      <c r="A10" s="7" t="s">
        <v>45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5">
      <c r="A11" s="7" t="s">
        <v>46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5">
      <c r="A12" s="7" t="s">
        <v>47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5">
      <c r="A13" s="7" t="s">
        <v>48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5">
      <c r="A14" s="7" t="s">
        <v>49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5">
      <c r="A15" s="7" t="s">
        <v>50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5">
      <c r="A16" s="14" t="s">
        <v>51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5">
      <c r="A17" s="7" t="s">
        <v>52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5">
      <c r="A18" s="7" t="s">
        <v>53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5">
      <c r="A19" s="7" t="s">
        <v>54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5">
      <c r="A20" s="7" t="s">
        <v>55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5">
      <c r="A21" s="7" t="s">
        <v>56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5">
      <c r="A22" s="7" t="s">
        <v>57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5">
      <c r="A23" s="7" t="s">
        <v>58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5">
      <c r="A24" s="7" t="s">
        <v>59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5">
      <c r="A25" s="14" t="s">
        <v>60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5">
      <c r="A26" s="7" t="s">
        <v>61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5">
      <c r="A27" s="7" t="s">
        <v>62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5">
      <c r="A28" s="7" t="s">
        <v>63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5">
      <c r="A29" s="7" t="s">
        <v>64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5">
      <c r="A30" s="7" t="s">
        <v>65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5">
      <c r="A31" s="7" t="s">
        <v>66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5">
      <c r="A32" s="7" t="s">
        <v>67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5">
      <c r="A33" s="7" t="s">
        <v>68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5">
      <c r="A34" s="7" t="s">
        <v>69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5">
      <c r="A35" s="7" t="s">
        <v>70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5">
      <c r="A36" s="14" t="s">
        <v>71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5">
      <c r="A37" s="7" t="s">
        <v>72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5">
      <c r="A38" s="7" t="s">
        <v>73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5">
      <c r="A39" s="7" t="s">
        <v>74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5">
      <c r="A40" s="7" t="s">
        <v>75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5">
      <c r="A41" s="7" t="s">
        <v>76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5">
      <c r="A42" s="7" t="s">
        <v>77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5">
      <c r="A43" s="7" t="s">
        <v>78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5">
      <c r="A44" s="14" t="s">
        <v>79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5">
      <c r="A45" s="7" t="s">
        <v>80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5">
      <c r="A46" s="7" t="s">
        <v>81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5">
      <c r="A47" s="7" t="s">
        <v>82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5">
      <c r="A48" s="7" t="s">
        <v>83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5">
      <c r="A49" s="7" t="s">
        <v>84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5">
      <c r="A50" s="7" t="s">
        <v>85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5">
      <c r="A51" s="7" t="s">
        <v>86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5">
      <c r="A52" s="7" t="s">
        <v>87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5">
      <c r="A53" s="7" t="s">
        <v>88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5">
      <c r="A54" s="7" t="s">
        <v>89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5">
      <c r="A55" s="7" t="s">
        <v>90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5">
      <c r="A56" s="7" t="s">
        <v>91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5">
      <c r="A57" s="7" t="s">
        <v>92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5">
      <c r="A58" s="7" t="s">
        <v>93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5">
      <c r="A59" s="7" t="s">
        <v>94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5">
      <c r="A60" s="7" t="s">
        <v>95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5">
      <c r="A61" s="7" t="s">
        <v>96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5">
      <c r="A62" s="7" t="s">
        <v>97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5">
      <c r="A63" s="7" t="s">
        <v>98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5">
      <c r="A64" s="7" t="s">
        <v>99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5">
      <c r="A65" s="7" t="s">
        <v>100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5">
      <c r="A66" s="7" t="s">
        <v>101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5">
      <c r="A67" s="7" t="s">
        <v>102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5">
      <c r="A68" s="7" t="s">
        <v>103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5">
      <c r="A69" s="7" t="s">
        <v>104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5">
      <c r="A70" s="14" t="s">
        <v>105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5">
      <c r="A71" s="7" t="s">
        <v>106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5">
      <c r="A72" s="7" t="s">
        <v>107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5">
      <c r="A73" s="7" t="s">
        <v>108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5">
      <c r="A74" s="7" t="s">
        <v>109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5">
      <c r="A75" s="7" t="s">
        <v>110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5">
      <c r="A76" s="7" t="s">
        <v>111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5">
      <c r="A77" s="7" t="s">
        <v>112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5">
      <c r="A78" s="7" t="s">
        <v>113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5">
      <c r="A79" s="7" t="s">
        <v>114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5">
      <c r="A80" s="7" t="s">
        <v>115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5">
      <c r="A81" s="7" t="s">
        <v>116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5">
      <c r="A82" s="7" t="s">
        <v>117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5">
      <c r="A83" s="7" t="s">
        <v>118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5">
      <c r="A84" s="7" t="s">
        <v>119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5">
      <c r="A85" s="7" t="s">
        <v>120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5">
      <c r="A86" s="7" t="s">
        <v>121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5">
      <c r="A87" s="7" t="s">
        <v>122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5">
      <c r="A88" s="7" t="s">
        <v>123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5">
      <c r="A89" s="14" t="s">
        <v>124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5">
      <c r="A90" s="8" t="s">
        <v>125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5">
      <c r="A91" s="8" t="s">
        <v>126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5">
      <c r="A92" s="8" t="s">
        <v>127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5">
      <c r="A93" s="8" t="s">
        <v>128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5">
      <c r="A94" s="8" t="s">
        <v>129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5">
      <c r="A95" s="8" t="s">
        <v>130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5">
      <c r="A96" s="8" t="s">
        <v>131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5">
      <c r="A97" s="8" t="s">
        <v>132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5">
      <c r="A98" s="8" t="s">
        <v>133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5">
      <c r="A99" s="8" t="s">
        <v>134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5">
      <c r="A100" s="8" t="s">
        <v>135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5">
      <c r="A101" s="14" t="s">
        <v>136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3">
      <c r="A102" s="22" t="s">
        <v>137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5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5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5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5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5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5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5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5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5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5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5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5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5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5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5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5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5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5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5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5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5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5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5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5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5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5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5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5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5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5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5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5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5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5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5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5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5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5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5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5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5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5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5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5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5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5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5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5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5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5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5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5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5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5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5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5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5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5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5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5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5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5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5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5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5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5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5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5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5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5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5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5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5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5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5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5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5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5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5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5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5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5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5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5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5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5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5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5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5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5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5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5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5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5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5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5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5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5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5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5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5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5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5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5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5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5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5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5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5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5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5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5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5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5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5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5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5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5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5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5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5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5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5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5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5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5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5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5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5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5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5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5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5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5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5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5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5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5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5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5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5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5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5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5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5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5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5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5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5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5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5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5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5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5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5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5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5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5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5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5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5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5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5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5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5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5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5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5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5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5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5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5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5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5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5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5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5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5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5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5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5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5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5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5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5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5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5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5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5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5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5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5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5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5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5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5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5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5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5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5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5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5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5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5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5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5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5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5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5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5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5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5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5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5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5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5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5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5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5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5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5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5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5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5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5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5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5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5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5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5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5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5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5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5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5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5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5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5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5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5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5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5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5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5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5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5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5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5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5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5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5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5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5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5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5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5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5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5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5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5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5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5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5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5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5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5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5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5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5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5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5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5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5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5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5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5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5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5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5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5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5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5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5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5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5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5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5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5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5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5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5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5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5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5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5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5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5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5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5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5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5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5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5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5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5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5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5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5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5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5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5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5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5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5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5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5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5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5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5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5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5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5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5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5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5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5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5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5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5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5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5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5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5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5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5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5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5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5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5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5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5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5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5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5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5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5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5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5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5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5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5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5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5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5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5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5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5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5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5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5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5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5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5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5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5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5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5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5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5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5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5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5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5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5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5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5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5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5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5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5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5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5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5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5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5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5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5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5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5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5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5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5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5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5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5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5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5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5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5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5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5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5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5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5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5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5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5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5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5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5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5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5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5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5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5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5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5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5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5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5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5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5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5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5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5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5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5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5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5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5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5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5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5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5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5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5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5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5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5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5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5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5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5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5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5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5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5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5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5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5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5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5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5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5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5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5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5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5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5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5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5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5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5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5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5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5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5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5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5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5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5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5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5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5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5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5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5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5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5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5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5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5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5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5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5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5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5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5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5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2024-12-09T18:44:15Z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