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\\fnsva\OCCO\Social Media\Web Files\2024 Program Web Files for Posting\OPS Research\CN\summer\"/>
    </mc:Choice>
  </mc:AlternateContent>
  <xr:revisionPtr revIDLastSave="0" documentId="8_{C28CF348-4B40-4FBA-9E2D-3C7EBFD4F0BC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Index" sheetId="39" r:id="rId1"/>
    <sheet name="1.S1" sheetId="5" r:id="rId2"/>
    <sheet name="2.S1" sheetId="22" r:id="rId3"/>
    <sheet name="3.S1" sheetId="40" r:id="rId4"/>
    <sheet name="4.S1" sheetId="56" r:id="rId5"/>
    <sheet name="1.S2" sheetId="4" r:id="rId6"/>
    <sheet name="2.S2" sheetId="23" r:id="rId7"/>
    <sheet name="3.S2" sheetId="41" r:id="rId8"/>
    <sheet name="4.S2" sheetId="57" r:id="rId9"/>
    <sheet name="1.S3" sheetId="7" r:id="rId10"/>
    <sheet name="2.S3" sheetId="24" r:id="rId11"/>
    <sheet name="3.S3" sheetId="42" r:id="rId12"/>
    <sheet name="4.S3" sheetId="58" r:id="rId13"/>
    <sheet name="1.S4" sheetId="6" r:id="rId14"/>
    <sheet name="2.S4" sheetId="25" r:id="rId15"/>
    <sheet name="3.S4" sheetId="43" r:id="rId16"/>
    <sheet name="4.S4" sheetId="59" r:id="rId17"/>
    <sheet name="1.S5" sheetId="16" r:id="rId18"/>
    <sheet name="2.S5" sheetId="26" r:id="rId19"/>
    <sheet name="3.S5" sheetId="44" r:id="rId20"/>
    <sheet name="4.S5" sheetId="60" r:id="rId21"/>
    <sheet name="1.S6" sheetId="17" r:id="rId22"/>
    <sheet name="1.S7" sheetId="8" r:id="rId23"/>
    <sheet name="2.S7" sheetId="28" r:id="rId24"/>
    <sheet name="3.S7" sheetId="46" r:id="rId25"/>
    <sheet name="4.S7" sheetId="62" r:id="rId26"/>
    <sheet name="1.S8" sheetId="9" r:id="rId27"/>
    <sheet name="2.S8" sheetId="29" r:id="rId28"/>
    <sheet name="3.S8" sheetId="47" r:id="rId29"/>
    <sheet name="4.S8" sheetId="63" r:id="rId30"/>
    <sheet name="1.S9" sheetId="18" r:id="rId31"/>
    <sheet name="2.S9" sheetId="30" r:id="rId32"/>
    <sheet name="3.S9" sheetId="48" r:id="rId33"/>
    <sheet name="1.S10" sheetId="19" r:id="rId34"/>
    <sheet name="2.S10" sheetId="31" r:id="rId35"/>
    <sheet name="3.S10" sheetId="49" r:id="rId36"/>
    <sheet name="1.S11" sheetId="10" r:id="rId37"/>
    <sheet name="2.S11" sheetId="32" r:id="rId38"/>
    <sheet name="3.S11" sheetId="50" r:id="rId39"/>
    <sheet name="4.S11" sheetId="66" r:id="rId40"/>
    <sheet name="1.S12" sheetId="11" r:id="rId41"/>
    <sheet name="2.S12" sheetId="33" r:id="rId42"/>
    <sheet name="3.S12" sheetId="51" r:id="rId43"/>
    <sheet name="4.S12" sheetId="67" r:id="rId44"/>
    <sheet name="1.S13" sheetId="12" r:id="rId45"/>
    <sheet name="2.S13" sheetId="34" r:id="rId46"/>
    <sheet name="4.S13" sheetId="68" r:id="rId47"/>
    <sheet name="1.Pick_up" sheetId="1" r:id="rId48"/>
    <sheet name="4.Pick_up" sheetId="72" r:id="rId49"/>
    <sheet name="1.Delivery1" sheetId="2" r:id="rId50"/>
    <sheet name="1.Delivery2" sheetId="3" r:id="rId51"/>
    <sheet name="1.S20" sheetId="13" r:id="rId52"/>
    <sheet name="2.S20" sheetId="35" r:id="rId53"/>
    <sheet name="3.S20" sheetId="52" r:id="rId54"/>
    <sheet name="4.S20" sheetId="69" r:id="rId55"/>
    <sheet name="1.S21" sheetId="20" r:id="rId56"/>
    <sheet name="2.S21" sheetId="36" r:id="rId57"/>
    <sheet name="3.S21" sheetId="53" r:id="rId58"/>
    <sheet name="4.S21" sheetId="70" r:id="rId59"/>
    <sheet name="1.S22" sheetId="21" r:id="rId60"/>
    <sheet name="1.S23" sheetId="15" r:id="rId6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" l="1"/>
  <c r="I8" i="72"/>
  <c r="I7" i="72"/>
  <c r="I6" i="72"/>
  <c r="I5" i="72"/>
  <c r="I4" i="72"/>
  <c r="I3" i="72"/>
  <c r="I2" i="72"/>
  <c r="G8" i="72"/>
  <c r="G7" i="72"/>
  <c r="G6" i="72"/>
  <c r="G5" i="72"/>
  <c r="G4" i="72"/>
  <c r="G3" i="72"/>
  <c r="G2" i="72"/>
  <c r="E8" i="72"/>
  <c r="E7" i="72"/>
  <c r="E6" i="72"/>
  <c r="E5" i="72"/>
  <c r="E4" i="72"/>
  <c r="E3" i="72"/>
  <c r="E2" i="72"/>
  <c r="C3" i="72"/>
  <c r="C4" i="72"/>
  <c r="C5" i="72"/>
  <c r="C6" i="72"/>
  <c r="C7" i="72"/>
  <c r="C8" i="72"/>
  <c r="C2" i="72"/>
  <c r="B5" i="21" l="1"/>
  <c r="B5" i="20"/>
  <c r="B7" i="19"/>
  <c r="B5" i="18"/>
  <c r="B4" i="17"/>
  <c r="B5" i="16"/>
  <c r="B4" i="15" l="1"/>
  <c r="B5" i="13"/>
  <c r="B4" i="6" l="1"/>
  <c r="B5" i="9"/>
  <c r="B4" i="11"/>
  <c r="B8" i="8" l="1"/>
</calcChain>
</file>

<file path=xl/sharedStrings.xml><?xml version="1.0" encoding="utf-8"?>
<sst xmlns="http://schemas.openxmlformats.org/spreadsheetml/2006/main" count="858" uniqueCount="225">
  <si>
    <t>N</t>
  </si>
  <si>
    <t>Topic</t>
  </si>
  <si>
    <t>S1</t>
  </si>
  <si>
    <t>Previous Participation in Summer Meal service</t>
  </si>
  <si>
    <t>S2</t>
  </si>
  <si>
    <t>Sponsor Perceptions</t>
  </si>
  <si>
    <t>S3</t>
  </si>
  <si>
    <t>Food Service Management Company Usage</t>
  </si>
  <si>
    <t>S4</t>
  </si>
  <si>
    <t>Only Non-Congregate Sites vs Congregate and Non-Congregate Sites</t>
  </si>
  <si>
    <t>S5</t>
  </si>
  <si>
    <t>Meal Claiming among Sponsors of Both Congregate and Non-Congregate Meal Sites</t>
  </si>
  <si>
    <t>S6</t>
  </si>
  <si>
    <t>Hypothetical Participation of Sponsors of only non-congregate sites</t>
  </si>
  <si>
    <t>S7</t>
  </si>
  <si>
    <t>Meal Services provided</t>
  </si>
  <si>
    <t>S8</t>
  </si>
  <si>
    <t>Multi-day meal issuance participation</t>
  </si>
  <si>
    <t>S9</t>
  </si>
  <si>
    <t>Multi-day meal issuance practices: number of meals</t>
  </si>
  <si>
    <t>S10</t>
  </si>
  <si>
    <t>Multi-day meal issuance practices: bulk foods</t>
  </si>
  <si>
    <t>S11</t>
  </si>
  <si>
    <t>Eligibility verification strategies</t>
  </si>
  <si>
    <t>S12</t>
  </si>
  <si>
    <t>Parent/Guardian meal reciept</t>
  </si>
  <si>
    <t>S13</t>
  </si>
  <si>
    <t>Non-Congregate Meal Distribution Method</t>
  </si>
  <si>
    <t>S14 and S17</t>
  </si>
  <si>
    <t>Meal Pick Up sites locations</t>
  </si>
  <si>
    <t>S15 and S18</t>
  </si>
  <si>
    <t>Meal Delivery practices</t>
  </si>
  <si>
    <t>S16 and S19</t>
  </si>
  <si>
    <t xml:space="preserve">Meal Delivery reciept </t>
  </si>
  <si>
    <t>S20</t>
  </si>
  <si>
    <t>Sponsor plans for 2024: returning or not</t>
  </si>
  <si>
    <t>S21</t>
  </si>
  <si>
    <t>Returning sponsors plans to make changes</t>
  </si>
  <si>
    <t>S22</t>
  </si>
  <si>
    <t>Returning sponsors planned changes</t>
  </si>
  <si>
    <t>S23</t>
  </si>
  <si>
    <t>Non-returning sponsors plans</t>
  </si>
  <si>
    <t>Notes</t>
  </si>
  <si>
    <t>To the best of your knowledge, which of the following statements apply to your organization? (Check all that apply)</t>
  </si>
  <si>
    <t>Frequency</t>
  </si>
  <si>
    <t>Percentage</t>
  </si>
  <si>
    <t>My organization provided non-congregate meal service during the Covid-19 pandemic.</t>
  </si>
  <si>
    <t>My organization provided congregate meals through USDA-supported Summer Meals Programs prior to Summer 2023.</t>
  </si>
  <si>
    <t>Total Respondents</t>
  </si>
  <si>
    <t>Please indicate the degree to which you agree or disagree with each of the following statements about summer non-congregate meal service in general.</t>
  </si>
  <si>
    <t>Strongly Disagree</t>
  </si>
  <si>
    <t>Somewhat Disagree</t>
  </si>
  <si>
    <t>Somewhat Agree</t>
  </si>
  <si>
    <t>Strongly Agree</t>
  </si>
  <si>
    <t>In general, my organization was able to reach more children in Summer 2023 because of non-congregate meal service.</t>
  </si>
  <si>
    <t>In general, my organization was able to serve more meals in Summer 2023 because of non-congregate meal service.</t>
  </si>
  <si>
    <t>My organization was able to operate more sites in Summer 2023 because of non-congregate meal service.</t>
  </si>
  <si>
    <t>For my organization, non-congregate meal service was generally less expensive to operate than congregate service in Summer 2023.</t>
  </si>
  <si>
    <t>The rules for non-congregate meal service in Summer 2023 were generally clear and easy to understand.</t>
  </si>
  <si>
    <t>Responses</t>
  </si>
  <si>
    <t>Agree</t>
  </si>
  <si>
    <t>Disagree</t>
  </si>
  <si>
    <t>Did your organization use a food service management company (FSMC) to supply  non-congregate meals in Summer 2023?</t>
  </si>
  <si>
    <t>Yes</t>
  </si>
  <si>
    <t>No</t>
  </si>
  <si>
    <t>Don't know</t>
  </si>
  <si>
    <t>Did your organization operate congregate and non-congregate meal service sites in Summer 2023?</t>
  </si>
  <si>
    <t>Non-Congregate Only</t>
  </si>
  <si>
    <t>Congregate and Non-Congregate</t>
  </si>
  <si>
    <t>When your organization filed to have your meals reimbursed in Summer 2023, did you submit separate claims/forms for congregate and non-congregate meals?</t>
  </si>
  <si>
    <t>Don't Know</t>
  </si>
  <si>
    <t>In Summer 2023, would your organization have operated congregate meal service if non-congregate meal service was not allowed?</t>
  </si>
  <si>
    <t>Which of the following combinations of reimbursable meals were served at most of your organization's non-congregate meal service sites?</t>
  </si>
  <si>
    <t>Breakfast only</t>
  </si>
  <si>
    <t>Breakfast and a snack</t>
  </si>
  <si>
    <t>Breakfast and Lunch or Supper</t>
  </si>
  <si>
    <t>Lunch or Supper only</t>
  </si>
  <si>
    <t>Lunch or Supperand a Snack</t>
  </si>
  <si>
    <t>2 Snacks</t>
  </si>
  <si>
    <t>Breakfast</t>
  </si>
  <si>
    <t>Lunch or Supper</t>
  </si>
  <si>
    <t>Snacks</t>
  </si>
  <si>
    <t>Breakfast and Lunch or Dinner</t>
  </si>
  <si>
    <t>Lunch or Dinner only</t>
  </si>
  <si>
    <t>Lunch or Dinner and a Snack</t>
  </si>
  <si>
    <t>Lunch or Dinner</t>
  </si>
  <si>
    <t>To the best of your knowledge, how many of your organization's non-congregate sites participated in multi-day meal issuance during Summer 2023?</t>
  </si>
  <si>
    <t>All sites</t>
  </si>
  <si>
    <t>Some sites</t>
  </si>
  <si>
    <t>No sites</t>
  </si>
  <si>
    <t>For sites that used multi-day meal issuance, how many days-worth of meals did your organization's sites distribute at a time in Summer 2023?</t>
  </si>
  <si>
    <t>2-4 days-worth</t>
  </si>
  <si>
    <t>5-7 days-worth</t>
  </si>
  <si>
    <t>8-10 days-worth</t>
  </si>
  <si>
    <t>Please select the answer that best fits the bulk food distribution practices of most of your organization's non-congregate sites.</t>
  </si>
  <si>
    <t>No Bulk Foods</t>
  </si>
  <si>
    <t>Bulk Milk only</t>
  </si>
  <si>
    <t>Less than half the components</t>
  </si>
  <si>
    <t>More than half the components</t>
  </si>
  <si>
    <t>All bulk components</t>
  </si>
  <si>
    <t>To the best of your knowledge, how did your organization verify participant eligibility for non-congregate meals? (Check all that apply)</t>
  </si>
  <si>
    <t>School or State Eligibility Records</t>
  </si>
  <si>
    <t>Application</t>
  </si>
  <si>
    <t>Area Eligibility</t>
  </si>
  <si>
    <t>Area Eligible</t>
  </si>
  <si>
    <t>Did your non-congregate sites allow parents or guardians to accept meals on behalf of eligible participants?</t>
  </si>
  <si>
    <t>Which non-congregate meal distribution methods were used at your sites in Summer 2023?</t>
  </si>
  <si>
    <t>Meal Pick-Up</t>
  </si>
  <si>
    <t>Meal Delivery</t>
  </si>
  <si>
    <t>Both</t>
  </si>
  <si>
    <t>Where did your organization set up meal pick up sites? (Select all that apply)</t>
  </si>
  <si>
    <t>Schools</t>
  </si>
  <si>
    <t>Places of Worship</t>
  </si>
  <si>
    <t>Parks or community Centers</t>
  </si>
  <si>
    <t>Near local businesses or landmarks</t>
  </si>
  <si>
    <t>Near important road intersections or neighborhood entrances</t>
  </si>
  <si>
    <t>Food banks or food pantries</t>
  </si>
  <si>
    <t>Other</t>
  </si>
  <si>
    <t>To the best of your knowledge, which of the following statements applied to your organization's meal delivery service in Summer 2023? (Check all that apply) </t>
  </si>
  <si>
    <t>My organization use USPS, Amazon, Door Dash, or another third-party vendor to delivery meals</t>
  </si>
  <si>
    <t>My organization delivered meals along bus routes</t>
  </si>
  <si>
    <t>My organization delivery meals to one or more apartment complexes</t>
  </si>
  <si>
    <t>Eligible households could sign up for meal delivery from my organization via web or paper application</t>
  </si>
  <si>
    <t>None of the above</t>
  </si>
  <si>
    <t>Did  your organization require anyone to be present to receive meals through meal delivery?</t>
  </si>
  <si>
    <t>Does your organization plan to sponsor non-congregate summer meal service in Summer 2024?</t>
  </si>
  <si>
    <t>Not Sure</t>
  </si>
  <si>
    <t>Does your organization plan to modify the non-congregate meal service model you used in Summer 2023 for meal service in Summer 2024?</t>
  </si>
  <si>
    <t>Does your organization plan to expand or reduce non-congregate meal service in Summer 2024?</t>
  </si>
  <si>
    <t>Expand</t>
  </si>
  <si>
    <t>Reduce</t>
  </si>
  <si>
    <t>Stay the Same</t>
  </si>
  <si>
    <t>Does your organization plan to sponsor congregate meal sites in Summer 2024?</t>
  </si>
  <si>
    <t>1.S1</t>
  </si>
  <si>
    <t>1.S2</t>
  </si>
  <si>
    <t>1.S3</t>
  </si>
  <si>
    <t>1.S4</t>
  </si>
  <si>
    <t>1.S5</t>
  </si>
  <si>
    <t>1.S6</t>
  </si>
  <si>
    <t>1.S7</t>
  </si>
  <si>
    <t>1.S8</t>
  </si>
  <si>
    <t>1.S9</t>
  </si>
  <si>
    <t>1.S10</t>
  </si>
  <si>
    <t>1.S11</t>
  </si>
  <si>
    <t>1.S12</t>
  </si>
  <si>
    <t>1.S13</t>
  </si>
  <si>
    <t>1.S20</t>
  </si>
  <si>
    <t>1.S21</t>
  </si>
  <si>
    <t>1.S22</t>
  </si>
  <si>
    <t>1.S23</t>
  </si>
  <si>
    <t>2.S1</t>
  </si>
  <si>
    <t>2.S2</t>
  </si>
  <si>
    <t>2.S3</t>
  </si>
  <si>
    <t>2.S4</t>
  </si>
  <si>
    <t>2.S5</t>
  </si>
  <si>
    <t>2.S7</t>
  </si>
  <si>
    <t>2.S8</t>
  </si>
  <si>
    <t>2.S9</t>
  </si>
  <si>
    <t>2.S10</t>
  </si>
  <si>
    <t>2.S11</t>
  </si>
  <si>
    <t>2.S12</t>
  </si>
  <si>
    <t>2.S13</t>
  </si>
  <si>
    <t>2.S20</t>
  </si>
  <si>
    <t>2.S21</t>
  </si>
  <si>
    <t>3.S1</t>
  </si>
  <si>
    <t>3.S2</t>
  </si>
  <si>
    <t>3.S3</t>
  </si>
  <si>
    <t>3.S4</t>
  </si>
  <si>
    <t>3.S5</t>
  </si>
  <si>
    <t>3.S7</t>
  </si>
  <si>
    <t>3.S8</t>
  </si>
  <si>
    <t>3.S9</t>
  </si>
  <si>
    <t>3.S10</t>
  </si>
  <si>
    <t>3.S11</t>
  </si>
  <si>
    <t>3.S12</t>
  </si>
  <si>
    <t>3.S21</t>
  </si>
  <si>
    <t>3.S20</t>
  </si>
  <si>
    <t>4.S1</t>
  </si>
  <si>
    <t>4.S2</t>
  </si>
  <si>
    <t>4.S3</t>
  </si>
  <si>
    <t>4.S4</t>
  </si>
  <si>
    <t>4.S5</t>
  </si>
  <si>
    <t>4.S7</t>
  </si>
  <si>
    <t>4.S8</t>
  </si>
  <si>
    <t>4.S11</t>
  </si>
  <si>
    <t>4.S12</t>
  </si>
  <si>
    <t>4.S13</t>
  </si>
  <si>
    <t>4.S20</t>
  </si>
  <si>
    <t>4.S21</t>
  </si>
  <si>
    <t>**Meal distribution method is based on survey data reported in Question S13 by 549 sponsors. The smallest sub-sample population were sponsors of only meal delivery service.</t>
  </si>
  <si>
    <t>*Sponsor enrollment is based on data from State agencies. The smallest subsample population were sponsors of only closed-enrolled sites.</t>
  </si>
  <si>
    <t>***Sponsor type is based on data from State agencies. Tables are based on survey data from 554 sponsors. Two residential camps were excluded. The smallest remaining sub-sample population were government sponsors.</t>
  </si>
  <si>
    <t>Survey Question</t>
  </si>
  <si>
    <t>Percent of sponsors of only open sites</t>
  </si>
  <si>
    <t>Percent of sponsors of only closed enrollment sites</t>
  </si>
  <si>
    <t>Percent of sponsors with mixed enrollment</t>
  </si>
  <si>
    <t>Number of Sponsors of only open sites</t>
  </si>
  <si>
    <t>Number of Sponsors of only closed enrollment sites</t>
  </si>
  <si>
    <t>Number of Sponsors with mixed enrollment</t>
  </si>
  <si>
    <t>Percent of Meal Pick Up Sponsors</t>
  </si>
  <si>
    <t>Percent of Meal Delivery Sponsors</t>
  </si>
  <si>
    <t>Percent of Mixed Method Sponsors</t>
  </si>
  <si>
    <t>Number of SSO Schools</t>
  </si>
  <si>
    <t>Percent of SSO Schools</t>
  </si>
  <si>
    <t>Number of SFSP Schools</t>
  </si>
  <si>
    <t>Percent of SFSP Schools</t>
  </si>
  <si>
    <t>Number of Government Sponsors</t>
  </si>
  <si>
    <t>Percent of Government Sponsors</t>
  </si>
  <si>
    <t>Number of Private Nonprofit Sponsors</t>
  </si>
  <si>
    <t>Percent of Private Nonprofit Sponsors</t>
  </si>
  <si>
    <t>Please indicate the degree to which you agree or disagree with each of the following statements about summer non-congregate meal service in general. (Frequency)</t>
  </si>
  <si>
    <t>Please indicate the degree to which you agree or disagree with each of the following statements about summer non-congregate meal service in general. (Percent)</t>
  </si>
  <si>
    <t>Number of Meal Pick Up Sponsors</t>
  </si>
  <si>
    <t>Number of Meal Delivery Sponsors</t>
  </si>
  <si>
    <t>Number of Mixed Method Sponsors</t>
  </si>
  <si>
    <t>Overall Tables</t>
  </si>
  <si>
    <t>Tables By Sponsor Enrollment*</t>
  </si>
  <si>
    <t>Tables by Sponsor Type***</t>
  </si>
  <si>
    <t>1.Pick_up</t>
  </si>
  <si>
    <t>4.Pick_up</t>
  </si>
  <si>
    <t>1.Delivery1</t>
  </si>
  <si>
    <t>1.Delivery2</t>
  </si>
  <si>
    <t>Tables were supressed because of small sub-sample sizes (N&lt;10) or incompatible analysis</t>
  </si>
  <si>
    <t xml:space="preserve">Table supressed </t>
  </si>
  <si>
    <t>Tables by Meal Distribution Method**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</si>
</sst>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Source Sans Pro"/>
      <family val="2"/>
      <scheme val="minor"/>
    </font>
    <font>
      <sz val="11"/>
      <color theme="1"/>
      <name val="Source Sans Pro"/>
      <family val="2"/>
      <scheme val="minor"/>
    </font>
    <font>
      <sz val="8"/>
      <name val="Source Sans Pro"/>
      <family val="2"/>
      <scheme val="minor"/>
    </font>
    <font>
      <u/>
      <sz val="11"/>
      <color theme="10"/>
      <name val="Source Sans Pro"/>
      <family val="2"/>
      <scheme val="minor"/>
    </font>
    <font>
      <sz val="11"/>
      <name val="Source Sans Pro"/>
      <family val="2"/>
      <scheme val="minor"/>
    </font>
    <font>
      <b/>
      <sz val="11"/>
      <name val="Source Sans Pro"/>
      <family val="2"/>
      <scheme val="minor"/>
    </font>
    <font>
      <sz val="11"/>
      <name val="Calibri"/>
      <family val="2"/>
    </font>
    <font>
      <u/>
      <sz val="11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theme="3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0" fillId="0" borderId="7" xfId="0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2" xfId="0" applyNumberFormat="1" applyBorder="1"/>
    <xf numFmtId="0" fontId="3" fillId="0" borderId="0" xfId="2"/>
    <xf numFmtId="9" fontId="0" fillId="0" borderId="0" xfId="0" applyNumberFormat="1"/>
    <xf numFmtId="9" fontId="0" fillId="0" borderId="7" xfId="0" applyNumberFormat="1" applyBorder="1"/>
    <xf numFmtId="9" fontId="0" fillId="0" borderId="10" xfId="0" applyNumberFormat="1" applyBorder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9" fontId="4" fillId="0" borderId="0" xfId="1" applyFont="1"/>
    <xf numFmtId="1" fontId="4" fillId="0" borderId="0" xfId="1" applyNumberFormat="1" applyFont="1"/>
    <xf numFmtId="0" fontId="4" fillId="0" borderId="7" xfId="0" applyFont="1" applyBorder="1" applyAlignment="1">
      <alignment wrapText="1"/>
    </xf>
    <xf numFmtId="0" fontId="4" fillId="0" borderId="7" xfId="0" applyFont="1" applyBorder="1"/>
    <xf numFmtId="9" fontId="4" fillId="0" borderId="7" xfId="1" applyFont="1" applyBorder="1"/>
    <xf numFmtId="0" fontId="4" fillId="3" borderId="0" xfId="0" applyFont="1" applyFill="1"/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3" xfId="0" applyFont="1" applyBorder="1"/>
    <xf numFmtId="9" fontId="6" fillId="0" borderId="4" xfId="1" applyFont="1" applyFill="1" applyBorder="1"/>
    <xf numFmtId="9" fontId="6" fillId="0" borderId="0" xfId="1" applyFont="1" applyFill="1" applyBorder="1"/>
    <xf numFmtId="0" fontId="6" fillId="0" borderId="7" xfId="0" applyFont="1" applyBorder="1" applyAlignment="1">
      <alignment wrapText="1"/>
    </xf>
    <xf numFmtId="0" fontId="6" fillId="0" borderId="5" xfId="0" applyFont="1" applyBorder="1"/>
    <xf numFmtId="9" fontId="6" fillId="0" borderId="6" xfId="1" applyFont="1" applyFill="1" applyBorder="1"/>
    <xf numFmtId="9" fontId="6" fillId="0" borderId="7" xfId="1" applyFont="1" applyFill="1" applyBorder="1"/>
    <xf numFmtId="0" fontId="6" fillId="0" borderId="0" xfId="0" applyFont="1"/>
    <xf numFmtId="0" fontId="6" fillId="2" borderId="6" xfId="0" applyFont="1" applyFill="1" applyBorder="1"/>
    <xf numFmtId="0" fontId="6" fillId="2" borderId="7" xfId="0" applyFont="1" applyFill="1" applyBorder="1"/>
    <xf numFmtId="0" fontId="7" fillId="0" borderId="0" xfId="2" applyFont="1"/>
    <xf numFmtId="9" fontId="4" fillId="0" borderId="0" xfId="1" applyFont="1" applyFill="1"/>
    <xf numFmtId="0" fontId="4" fillId="0" borderId="10" xfId="0" applyFont="1" applyBorder="1"/>
    <xf numFmtId="0" fontId="4" fillId="0" borderId="3" xfId="0" applyFont="1" applyBorder="1"/>
    <xf numFmtId="9" fontId="4" fillId="0" borderId="4" xfId="0" applyNumberFormat="1" applyFont="1" applyBorder="1"/>
    <xf numFmtId="9" fontId="4" fillId="0" borderId="0" xfId="0" applyNumberFormat="1" applyFont="1"/>
    <xf numFmtId="0" fontId="4" fillId="0" borderId="5" xfId="0" applyFont="1" applyBorder="1"/>
    <xf numFmtId="9" fontId="4" fillId="0" borderId="6" xfId="0" applyNumberFormat="1" applyFont="1" applyBorder="1"/>
    <xf numFmtId="9" fontId="4" fillId="0" borderId="7" xfId="0" applyNumberFormat="1" applyFont="1" applyBorder="1"/>
    <xf numFmtId="0" fontId="4" fillId="0" borderId="1" xfId="0" applyFont="1" applyBorder="1"/>
    <xf numFmtId="9" fontId="4" fillId="0" borderId="2" xfId="0" applyNumberFormat="1" applyFont="1" applyBorder="1"/>
    <xf numFmtId="9" fontId="4" fillId="0" borderId="10" xfId="0" applyNumberFormat="1" applyFont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0" borderId="0" xfId="0" applyFont="1" applyAlignment="1">
      <alignment vertical="center"/>
    </xf>
    <xf numFmtId="9" fontId="4" fillId="3" borderId="0" xfId="1" applyFont="1" applyFill="1"/>
    <xf numFmtId="9" fontId="4" fillId="0" borderId="6" xfId="1" applyFont="1" applyBorder="1"/>
    <xf numFmtId="0" fontId="5" fillId="3" borderId="7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0" fontId="5" fillId="0" borderId="0" xfId="0" applyFont="1" applyAlignment="1">
      <alignment vertical="top" wrapText="1"/>
    </xf>
    <xf numFmtId="9" fontId="4" fillId="3" borderId="6" xfId="0" applyNumberFormat="1" applyFont="1" applyFill="1" applyBorder="1"/>
    <xf numFmtId="9" fontId="4" fillId="3" borderId="7" xfId="0" applyNumberFormat="1" applyFont="1" applyFill="1" applyBorder="1"/>
    <xf numFmtId="9" fontId="4" fillId="0" borderId="4" xfId="1" applyFont="1" applyBorder="1"/>
    <xf numFmtId="9" fontId="4" fillId="0" borderId="0" xfId="1" applyFont="1" applyBorder="1"/>
    <xf numFmtId="9" fontId="4" fillId="3" borderId="6" xfId="1" applyFont="1" applyFill="1" applyBorder="1"/>
    <xf numFmtId="9" fontId="4" fillId="3" borderId="7" xfId="1" applyFont="1" applyFill="1" applyBorder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07"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numFmt numFmtId="13" formatCode="0%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3" formatCode="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  <name val="Source Sans Pro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numFmt numFmtId="13" formatCode="0%"/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vertAlign val="baseline"/>
        <sz val="11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Source Sans Pro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474CF8F-77AF-42BE-B67C-9FD5589CB755}" name="Index" displayName="Index" ref="A1:G21" totalsRowShown="0" headerRowDxfId="606" dataDxfId="605">
  <autoFilter ref="A1:G21" xr:uid="{B474CF8F-77AF-42BE-B67C-9FD5589CB755}"/>
  <tableColumns count="7">
    <tableColumn id="1" xr3:uid="{59E3C78D-695F-4275-B952-9833AF97FD98}" name="Survey Question" dataDxfId="604"/>
    <tableColumn id="2" xr3:uid="{7E981F3D-8DC0-4C99-9710-2815A4CBDB04}" name="N" dataDxfId="603"/>
    <tableColumn id="3" xr3:uid="{75AADE15-0B00-41C0-B309-BA0FA2CDADDD}" name="Topic" dataDxfId="602"/>
    <tableColumn id="4" xr3:uid="{899EAE99-8A89-4E68-95D2-EB56DC801BA9}" name="Overall Tables" dataDxfId="601"/>
    <tableColumn id="5" xr3:uid="{50F63739-569F-495F-BEF0-BDB1AB0F0083}" name="Tables By Sponsor Enrollment*" dataDxfId="600"/>
    <tableColumn id="6" xr3:uid="{2E04471E-B9B1-4D44-8227-3373E72A5E5A}" name="Tables by Meal Distribution Method**" dataDxfId="599"/>
    <tableColumn id="7" xr3:uid="{40BB6EB7-D25A-452D-8821-B6E97BB39CD2}" name="Tables by Sponsor Type***" dataDxfId="59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513EFC-9703-4B5D-967D-280F76E16A54}" name="Table4.S2" displayName="Table4.S2" ref="A1:J12" totalsRowShown="0" headerRowDxfId="521" dataDxfId="520" tableBorderDxfId="519">
  <autoFilter ref="A1:J12" xr:uid="{20513EFC-9703-4B5D-967D-280F76E16A54}"/>
  <tableColumns count="10">
    <tableColumn id="1" xr3:uid="{4BEED499-3F49-4EC6-8138-528781B06398}" name="Please indicate the degree to which you agree or disagree with each of the following statements about summer non-congregate meal service in general." dataDxfId="518"/>
    <tableColumn id="2" xr3:uid="{61D2BDB8-3AA4-471E-AE66-569B4EA3683C}" name="Responses" dataDxfId="517"/>
    <tableColumn id="3" xr3:uid="{223F7D48-7606-4F47-AF2B-B29E85B68D4F}" name="Number of SSO Schools" dataDxfId="516"/>
    <tableColumn id="4" xr3:uid="{2F7E5DD3-BB14-4185-9AC3-DACB7FBA0E3D}" name="Percent of SSO Schools" dataDxfId="515"/>
    <tableColumn id="5" xr3:uid="{E0D4A904-1A76-4001-AA4F-0DDCE213F667}" name="Number of SFSP Schools" dataDxfId="514"/>
    <tableColumn id="6" xr3:uid="{838114AC-39B9-41BD-85F1-BC641BA13548}" name="Percent of SFSP Schools" dataDxfId="513"/>
    <tableColumn id="7" xr3:uid="{12FF28B9-63EE-40AB-AB53-5722E39B5DE3}" name="Number of Government Sponsors" dataDxfId="512"/>
    <tableColumn id="8" xr3:uid="{EA4D0EED-73E6-4EA5-89B1-560D5B5A11F1}" name="Percent of Government Sponsors" dataDxfId="511"/>
    <tableColumn id="9" xr3:uid="{9699AE44-5C73-45BF-8DB6-032F2342C9A5}" name="Number of Private Nonprofit Sponsors" dataDxfId="510"/>
    <tableColumn id="10" xr3:uid="{B4E96223-7D4B-4658-8409-2B285010654E}" name="Percent of Private Nonprofit Sponsors" dataDxfId="509"/>
  </tableColumns>
  <tableStyleInfo name="TableStyleLight1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D513F02-5328-4A8B-9BFD-F8C095C81A6E}" name="Table1.S3" displayName="Table1.S3" ref="A1:C5" headerRowDxfId="508" dataDxfId="507" totalsRowDxfId="506">
  <autoFilter ref="A1:C5" xr:uid="{9D513F02-5328-4A8B-9BFD-F8C095C81A6E}"/>
  <tableColumns count="3">
    <tableColumn id="1" xr3:uid="{C658D1F3-D7D0-4F8A-911D-878FFE7A6001}" name="Did your organization use a food service management company (FSMC) to supply  non-congregate meals in Summer 2023?" totalsRowLabel="Total" dataDxfId="505"/>
    <tableColumn id="2" xr3:uid="{18097B4E-D720-41CD-8683-8D59640DF91C}" name="Frequency" dataDxfId="504"/>
    <tableColumn id="3" xr3:uid="{A80D5134-112A-4FA6-B918-EFD33A0A8E71}" name="Percentage" totalsRowFunction="sum" dataDxfId="503" totalsRowDxfId="502" dataCellStyle="Percent"/>
  </tableColumns>
  <tableStyleInfo name="TableStyleLight1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2954C5-52CE-4F3A-96D3-F2D3B572F2C5}" name="Table2.S3" displayName="Table2.S3" ref="A1:G5" totalsRowShown="0" headerRowDxfId="501" dataDxfId="500" tableBorderDxfId="499">
  <autoFilter ref="A1:G5" xr:uid="{752954C5-52CE-4F3A-96D3-F2D3B572F2C5}"/>
  <tableColumns count="7">
    <tableColumn id="1" xr3:uid="{05FDFB3A-466F-45D9-867B-41ADBB82DE28}" name="Did your organization use a food service management company (FSMC) to supply  non-congregate meals in Summer 2023?" dataDxfId="498"/>
    <tableColumn id="2" xr3:uid="{85A429FB-A252-48E2-B98D-3B007ECE50D2}" name="Number of Sponsors of only open sites" dataDxfId="497"/>
    <tableColumn id="3" xr3:uid="{E58061BB-2745-4A6D-A159-DA1C20709712}" name="Percent of sponsors of only open sites" dataDxfId="496"/>
    <tableColumn id="4" xr3:uid="{080DB27E-83B1-4DEB-A29D-4A79E83CB6E6}" name="Number of Sponsors of only closed enrollment sites" dataDxfId="495"/>
    <tableColumn id="5" xr3:uid="{E6871F0E-0E8F-4010-ADFE-63671BF3A946}" name="Percent of sponsors of only closed enrollment sites" dataDxfId="494"/>
    <tableColumn id="6" xr3:uid="{0ACDC02F-3A58-4F42-AD2C-162E634ADE16}" name="Number of Sponsors with mixed enrollment" dataDxfId="493"/>
    <tableColumn id="7" xr3:uid="{5B3FBB7D-06D5-462F-B1C3-20FC6A8726BD}" name="Percent of sponsors with mixed enrollment" dataDxfId="492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048FACB-20E6-46EF-8EFC-7B676F52D0AB}" name="Table3.S3" displayName="Table3.S3" ref="A1:G5" totalsRowShown="0" headerRowDxfId="491" dataDxfId="490" tableBorderDxfId="489">
  <autoFilter ref="A1:G5" xr:uid="{7048FACB-20E6-46EF-8EFC-7B676F52D0AB}"/>
  <tableColumns count="7">
    <tableColumn id="1" xr3:uid="{A58B9100-7DF7-4D01-A878-E7777EC48689}" name="Did your organization use a food service management company (FSMC) to supply  non-congregate meals in Summer 2023?" dataDxfId="488"/>
    <tableColumn id="2" xr3:uid="{5DD18A55-7732-4B79-BC8D-248BD9B561CC}" name="Number of Meal Pick Up Sponsors" dataDxfId="487"/>
    <tableColumn id="3" xr3:uid="{8204DDBA-0AB5-4409-9EE1-948CF6A35B33}" name="Percent of Meal Pick Up Sponsors" dataDxfId="486"/>
    <tableColumn id="4" xr3:uid="{82ADA82B-FADB-4432-A1F0-33C46A4CCE8B}" name="Number of Meal Delivery Sponsors" dataDxfId="485"/>
    <tableColumn id="5" xr3:uid="{F56228CC-1DCA-4BC8-894B-A6E44FFF79CF}" name="Percent of Meal Delivery Sponsors" dataDxfId="484"/>
    <tableColumn id="6" xr3:uid="{D5C2A3A1-F91E-42FA-B7EB-1ABAC17B007D}" name="Number of Mixed Method Sponsors" dataDxfId="483"/>
    <tableColumn id="7" xr3:uid="{DA4532AE-80BB-4776-810D-A82E886FC189}" name="Percent of Mixed Method Sponsors" dataDxfId="482"/>
  </tableColumns>
  <tableStyleInfo name="TableStyleLight1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9BBE0FF-CFA6-4A95-B5C0-1A262127CF8E}" name="Table4.S3" displayName="Table4.S3" ref="A1:I5" totalsRowShown="0" headerRowDxfId="481" dataDxfId="480" tableBorderDxfId="479">
  <autoFilter ref="A1:I5" xr:uid="{09BBE0FF-CFA6-4A95-B5C0-1A262127CF8E}"/>
  <tableColumns count="9">
    <tableColumn id="1" xr3:uid="{7C6E697C-586D-4B1A-9470-E8DAE6768AA8}" name="Did your organization use a food service management company (FSMC) to supply  non-congregate meals in Summer 2023?" dataDxfId="478"/>
    <tableColumn id="2" xr3:uid="{543496DB-5445-431A-AEC0-C4A0FD01B2F5}" name="Number of SSO Schools" dataDxfId="477"/>
    <tableColumn id="3" xr3:uid="{EA27A8B4-445E-4B84-826D-E26576DBA74C}" name="Percent of SSO Schools" dataDxfId="476"/>
    <tableColumn id="4" xr3:uid="{D18334D7-B903-4D45-AE1A-F6CBE6F54576}" name="Number of SFSP Schools" dataDxfId="475"/>
    <tableColumn id="5" xr3:uid="{D6237042-4C14-40BF-8488-9E8E0758F281}" name="Percent of SFSP Schools" dataDxfId="474"/>
    <tableColumn id="6" xr3:uid="{D2F001B2-C0B3-402A-B2CC-85A4FFD44003}" name="Number of Government Sponsors" dataDxfId="473"/>
    <tableColumn id="7" xr3:uid="{6C85340F-46DB-4D4C-8251-FDD8E993B79C}" name="Percent of Government Sponsors" dataDxfId="472"/>
    <tableColumn id="8" xr3:uid="{26391A66-A0AE-4462-90C7-DC2B2A37D834}" name="Number of Private Nonprofit Sponsors" dataDxfId="471"/>
    <tableColumn id="9" xr3:uid="{4FF018B9-06EA-43B1-9248-B7FE486CBD83}" name="Percent of Private Nonprofit Sponsors" dataDxfId="470"/>
  </tableColumns>
  <tableStyleInfo name="TableStyleLight1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010E16C-4B28-4F4B-893C-B01C202EF44E}" name="Table1.S4" displayName="Table1.S4" ref="A1:C4" totalsRowShown="0" headerRowDxfId="469" dataDxfId="468">
  <autoFilter ref="A1:C4" xr:uid="{D010E16C-4B28-4F4B-893C-B01C202EF44E}"/>
  <tableColumns count="3">
    <tableColumn id="1" xr3:uid="{DF23F660-1E05-4B44-BFB3-B16088910320}" name="Did your organization operate congregate and non-congregate meal service sites in Summer 2023?" dataDxfId="467"/>
    <tableColumn id="2" xr3:uid="{B289E04B-A194-46A2-BDE3-634ED45C57B4}" name="Frequency" dataDxfId="466"/>
    <tableColumn id="3" xr3:uid="{88AD787F-4124-4C41-82F4-A70A239009C3}" name="Percentage" dataDxfId="465"/>
  </tableColumns>
  <tableStyleInfo name="TableStyleLight1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6102710-B17E-4C2B-BC26-9124C3B4D238}" name="Table2.S4" displayName="Table2.S4" ref="A1:G4" totalsRowShown="0" headerRowDxfId="464" dataDxfId="463" tableBorderDxfId="462">
  <autoFilter ref="A1:G4" xr:uid="{56102710-B17E-4C2B-BC26-9124C3B4D238}"/>
  <tableColumns count="7">
    <tableColumn id="1" xr3:uid="{E730002B-0E8E-4D19-834B-AEE59C0DE685}" name="Did your organization operate congregate and non-congregate meal service sites in Summer 2023?" dataDxfId="461"/>
    <tableColumn id="2" xr3:uid="{1287E98E-D6D2-429D-9AAC-4D8350ED4E15}" name="Number of Sponsors of only open sites" dataDxfId="460"/>
    <tableColumn id="3" xr3:uid="{DC3479D0-673C-471B-A3E5-815AD83C7645}" name="Percent of sponsors of only open sites" dataDxfId="459"/>
    <tableColumn id="4" xr3:uid="{D9C3BB51-BC3F-4EB6-B5FB-9575DB756A1D}" name="Number of Sponsors of only closed enrollment sites" dataDxfId="458"/>
    <tableColumn id="5" xr3:uid="{6FFDB014-CA55-413F-A485-536A900AD3D0}" name="Percent of sponsors of only closed enrollment sites" dataDxfId="457"/>
    <tableColumn id="6" xr3:uid="{A959E1AB-1417-4DD9-BB92-C071007C064D}" name="Number of Sponsors with mixed enrollment" dataDxfId="456"/>
    <tableColumn id="7" xr3:uid="{FA734E35-E0B1-4AA2-8845-4242E1A279C7}" name="Percent of sponsors with mixed enrollment" dataDxfId="455"/>
  </tableColumns>
  <tableStyleInfo name="TableStyleLight1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B2B3C86-F016-4140-8329-06D2916B21A4}" name="Table3.S4" displayName="Table3.S4" ref="A1:G4" totalsRowShown="0" headerRowDxfId="454" dataDxfId="453" tableBorderDxfId="452">
  <autoFilter ref="A1:G4" xr:uid="{9B2B3C86-F016-4140-8329-06D2916B21A4}"/>
  <tableColumns count="7">
    <tableColumn id="1" xr3:uid="{3A135697-6CF3-40CE-991A-A8A2D38A2CF0}" name="Did your organization operate congregate and non-congregate meal service sites in Summer 2023?" dataDxfId="451"/>
    <tableColumn id="2" xr3:uid="{4F953363-7F81-47D0-8932-18EBBFFB3AE7}" name="Number of Meal Pick Up Sponsors" dataDxfId="450"/>
    <tableColumn id="3" xr3:uid="{8BDACB37-BF6E-413E-891B-5AFEE9216B47}" name="Percent of Meal Pick Up Sponsors" dataDxfId="449"/>
    <tableColumn id="4" xr3:uid="{A790092E-7F67-4A97-907C-21FFD685C24C}" name="Number of Meal Delivery Sponsors" dataDxfId="448"/>
    <tableColumn id="5" xr3:uid="{1DD36CBC-778A-4760-A50B-53E0F1177736}" name="Percent of Meal Delivery Sponsors" dataDxfId="447"/>
    <tableColumn id="6" xr3:uid="{3332E9C5-EB89-4954-88E4-E1725C0D1F8B}" name="Number of Mixed Method Sponsors" dataDxfId="446"/>
    <tableColumn id="7" xr3:uid="{9238702F-0FF4-4E37-8201-DF49F7E7B687}" name="Percent of Mixed Method Sponsors" dataDxfId="445"/>
  </tableColumns>
  <tableStyleInfo name="TableStyleLight1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EBED08B-B19B-4D2F-8F3A-CFBE509F62D5}" name="Table4.S4" displayName="Table4.S4" ref="A1:I4" totalsRowShown="0" headerRowDxfId="444" dataDxfId="443" tableBorderDxfId="442">
  <autoFilter ref="A1:I4" xr:uid="{2EBED08B-B19B-4D2F-8F3A-CFBE509F62D5}"/>
  <tableColumns count="9">
    <tableColumn id="1" xr3:uid="{29A0E0C1-BB43-4723-9AED-EE911694FD25}" name="Did your organization operate congregate and non-congregate meal service sites in Summer 2023?" dataDxfId="441"/>
    <tableColumn id="2" xr3:uid="{44D95367-3673-41C6-87F0-11226E6E5271}" name="Number of SSO Schools" dataDxfId="440"/>
    <tableColumn id="3" xr3:uid="{CD3D7B51-104A-420B-9868-47B8AF58A6B6}" name="Percent of SSO Schools" dataDxfId="439"/>
    <tableColumn id="4" xr3:uid="{D0B525AA-27F5-4E46-9F26-DE506703A387}" name="Number of SFSP Schools" dataDxfId="438"/>
    <tableColumn id="5" xr3:uid="{5E9FD493-27E9-4E2F-9870-F8323F5E91AA}" name="Percent of SFSP Schools" dataDxfId="437"/>
    <tableColumn id="6" xr3:uid="{A59CD691-E1D6-4216-AD20-A552AB585B17}" name="Number of Government Sponsors" dataDxfId="436"/>
    <tableColumn id="7" xr3:uid="{0DE89E73-C294-4EA8-AEC0-573AECA8BB66}" name="Percent of Government Sponsors" dataDxfId="435"/>
    <tableColumn id="8" xr3:uid="{0DE75E5C-8EDC-415C-B0BB-140E4410FB47}" name="Number of Private Nonprofit Sponsors" dataDxfId="434"/>
    <tableColumn id="9" xr3:uid="{F167BB8E-130D-4B3A-A479-AF6F61366015}" name="Percent of Private Nonprofit Sponsors" dataDxfId="433"/>
  </tableColumns>
  <tableStyleInfo name="TableStyleLight1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B9CC833-C8CC-444F-9B8E-2E7EEC37BB18}" name="Table1.S5" displayName="Table1.S5" ref="A1:C5" totalsRowShown="0" headerRowDxfId="432" dataDxfId="431">
  <autoFilter ref="A1:C5" xr:uid="{6B9CC833-C8CC-444F-9B8E-2E7EEC37BB18}"/>
  <tableColumns count="3">
    <tableColumn id="1" xr3:uid="{1C346E6B-319A-4302-B537-D8F7F6048D02}" name="When your organization filed to have your meals reimbursed in Summer 2023, did you submit separate claims/forms for congregate and non-congregate meals?" dataDxfId="430"/>
    <tableColumn id="2" xr3:uid="{F16C144F-DB58-446A-8CCA-5AB46A5BAC43}" name="Frequency" dataDxfId="429"/>
    <tableColumn id="3" xr3:uid="{2E80BD7B-8CE0-4A8D-B053-2B829A234228}" name="Percentage" dataDxfId="428" dataCellStyle="Percent"/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20530-2BBE-4D68-A95D-FC46BC4DFFB1}" name="Table1.S1" displayName="Table1.S1" ref="A1:C4" totalsRowShown="0" headerRowDxfId="597" dataDxfId="596">
  <autoFilter ref="A1:C4" xr:uid="{C2720530-2BBE-4D68-A95D-FC46BC4DFFB1}"/>
  <tableColumns count="3">
    <tableColumn id="1" xr3:uid="{0353F226-13F4-4289-8EE4-3B2DD02AE8B2}" name="To the best of your knowledge, which of the following statements apply to your organization? (Check all that apply)" dataDxfId="595"/>
    <tableColumn id="2" xr3:uid="{C5F44AE2-941B-4609-B708-AA687AA9A170}" name="Frequency" dataDxfId="594"/>
    <tableColumn id="3" xr3:uid="{F7AD2179-7BFB-47B6-BCF1-78C96BC4E1EA}" name="Percentage" dataDxfId="593"/>
  </tableColumns>
  <tableStyleInfo name="TableStyleLight1" showFirstColumn="1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B567953-7F5F-4EF8-99A2-230B51E9F06E}" name="Table24" displayName="Table24" ref="A1:G5" totalsRowShown="0" headerRowDxfId="427" dataDxfId="426" tableBorderDxfId="425">
  <autoFilter ref="A1:G5" xr:uid="{7B567953-7F5F-4EF8-99A2-230B51E9F06E}"/>
  <tableColumns count="7">
    <tableColumn id="1" xr3:uid="{2FF13DDD-E5DC-45AC-988F-B040802FBAA2}" name="When your organization filed to have your meals reimbursed in Summer 2023, did you submit separate claims/forms for congregate and non-congregate meals?" dataDxfId="424"/>
    <tableColumn id="2" xr3:uid="{6B1253A5-BC48-4AB2-A811-434EAC8789DC}" name="Number of Sponsors of only open sites" dataDxfId="423"/>
    <tableColumn id="3" xr3:uid="{221DDB17-84D6-495D-8D62-DCE35A553969}" name="Percent of sponsors of only open sites" dataDxfId="422"/>
    <tableColumn id="4" xr3:uid="{5CB39DD0-6EE0-4BCA-9230-45565E307BE1}" name="Number of Sponsors of only closed enrollment sites" dataDxfId="421"/>
    <tableColumn id="5" xr3:uid="{3B07CA46-0BE2-4B3A-900A-1F3DCD5B2C93}" name="Percent of sponsors of only closed enrollment sites" dataDxfId="420"/>
    <tableColumn id="6" xr3:uid="{86D4D319-E7AD-47FD-9D24-1E1D6317F961}" name="Number of Sponsors with mixed enrollment" dataDxfId="419"/>
    <tableColumn id="7" xr3:uid="{AE71E1E2-FBAC-46FF-B566-34B5B2F49281}" name="Percent of sponsors with mixed enrollment" dataDxfId="418"/>
  </tableColumns>
  <tableStyleInfo name="TableStyleLight1" showFirstColumn="1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91090E3-9279-479D-913E-0F9EF1907949}" name="Table3.S5" displayName="Table3.S5" ref="A1:G5" totalsRowShown="0" headerRowDxfId="417" dataDxfId="416" tableBorderDxfId="415">
  <autoFilter ref="A1:G5" xr:uid="{E91090E3-9279-479D-913E-0F9EF1907949}"/>
  <tableColumns count="7">
    <tableColumn id="1" xr3:uid="{9DD5F754-07DE-4157-A522-3CFC5DD2E0E8}" name="When your organization filed to have your meals reimbursed in Summer 2023, did you submit separate claims/forms for congregate and non-congregate meals?" dataDxfId="414"/>
    <tableColumn id="2" xr3:uid="{50F058B9-E758-4D73-88BC-B6277C7F4095}" name="Number of Meal Pick Up Sponsors" dataDxfId="413"/>
    <tableColumn id="3" xr3:uid="{1DDA85F3-912E-4E3C-B7FF-051BC6FFC1FE}" name="Percent of Meal Pick Up Sponsors" dataDxfId="412"/>
    <tableColumn id="4" xr3:uid="{68B3633B-52C6-43D5-ACFB-F441D1524658}" name="Number of Meal Delivery Sponsors" dataDxfId="411"/>
    <tableColumn id="5" xr3:uid="{FD13F599-4D4E-4CAE-ABC1-FCBEF91F9A08}" name="Percent of Meal Delivery Sponsors" dataDxfId="410"/>
    <tableColumn id="6" xr3:uid="{0D8792E8-9D61-4168-A0A8-11DB5177CBF9}" name="Number of Mixed Method Sponsors" dataDxfId="409"/>
    <tableColumn id="7" xr3:uid="{ADD85F86-1C07-4679-BA52-D33C8DC593F9}" name="Percent of Mixed Method Sponsors" dataDxfId="408"/>
  </tableColumns>
  <tableStyleInfo name="TableStyleLight1" showFirstColumn="1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3C10F9B-2312-46CA-AFF5-540DF585F627}" name="Table4.S5" displayName="Table4.S5" ref="A1:I5" totalsRowShown="0" headerRowDxfId="407" dataDxfId="406" tableBorderDxfId="405">
  <autoFilter ref="A1:I5" xr:uid="{F3C10F9B-2312-46CA-AFF5-540DF585F627}"/>
  <tableColumns count="9">
    <tableColumn id="1" xr3:uid="{8ECAA242-B072-4A07-BF08-E91124645D0D}" name="When your organization filed to have your meals reimbursed in Summer 2023, did you submit separate claims/forms for congregate and non-congregate meals?" dataDxfId="404"/>
    <tableColumn id="2" xr3:uid="{ACC234BB-A810-4559-BBE0-BB288CF3D5DF}" name="Number of SSO Schools" dataDxfId="403"/>
    <tableColumn id="3" xr3:uid="{4EDDA549-10EA-4DD4-AE54-82832D87C54C}" name="Percent of SSO Schools" dataDxfId="402"/>
    <tableColumn id="4" xr3:uid="{2AB29614-D7B2-4758-8349-8810DBFA2A20}" name="Number of SFSP Schools" dataDxfId="401"/>
    <tableColumn id="5" xr3:uid="{D53881FB-4220-4E26-A18F-555CAA23B6AF}" name="Percent of SFSP Schools" dataDxfId="400"/>
    <tableColumn id="6" xr3:uid="{B43568ED-743A-47DD-8B02-CF4ADDD4E84A}" name="Number of Government Sponsors" dataDxfId="399"/>
    <tableColumn id="7" xr3:uid="{7429F97A-66D4-4A6E-98F7-0155BC7658F0}" name="Percent of Government Sponsors" dataDxfId="398"/>
    <tableColumn id="8" xr3:uid="{507B5D8F-0F37-4A5A-84B9-37331278B9CE}" name="Number of Private Nonprofit Sponsors" dataDxfId="397"/>
    <tableColumn id="9" xr3:uid="{BE0B6E1F-E735-4719-8D8B-EEB155BACADF}" name="Percent of Private Nonprofit Sponsors" dataDxfId="396"/>
  </tableColumns>
  <tableStyleInfo name="TableStyleLight1" showFirstColumn="1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2FD9240-194A-45D7-A14D-7070A0F13DE8}" name="Table1.S6" displayName="Table1.S6" ref="A1:C4" totalsRowShown="0" headerRowDxfId="395" dataDxfId="394">
  <autoFilter ref="A1:C4" xr:uid="{A2FD9240-194A-45D7-A14D-7070A0F13DE8}"/>
  <tableColumns count="3">
    <tableColumn id="1" xr3:uid="{F2CD452B-B9AE-4AC4-9781-3D1301A96E28}" name="In Summer 2023, would your organization have operated congregate meal service if non-congregate meal service was not allowed?" dataDxfId="393"/>
    <tableColumn id="2" xr3:uid="{1BEDF75D-4A49-4ADD-BA69-502D068D878E}" name="Frequency" dataDxfId="392"/>
    <tableColumn id="3" xr3:uid="{08CE1CF7-A934-47A1-AFCC-3AF4F5C19F88}" name="Percentage" dataDxfId="391"/>
  </tableColumns>
  <tableStyleInfo name="TableStyleLight1" showFirstColumn="1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FA96F3B-726C-4C6A-9FB7-2DC3E9C2F622}" name="Table1.S7_Combinations" displayName="Table1.S7_Combinations" ref="A1:C8" totalsRowShown="0" headerRowDxfId="390" dataDxfId="389">
  <autoFilter ref="A1:C8" xr:uid="{BFA96F3B-726C-4C6A-9FB7-2DC3E9C2F622}"/>
  <tableColumns count="3">
    <tableColumn id="1" xr3:uid="{B58944EC-7C10-46A1-845D-8F379D6EE5D1}" name="Which of the following combinations of reimbursable meals were served at most of your organization's non-congregate meal service sites?" dataDxfId="388"/>
    <tableColumn id="2" xr3:uid="{CB5F1BC8-7913-4C71-A958-EDA46C878E4B}" name="Frequency" dataDxfId="387"/>
    <tableColumn id="3" xr3:uid="{F2BFE883-BF3C-49C6-B36F-C37D5C8CFBC8}" name="Percentage" dataDxfId="386" dataCellStyle="Percent"/>
  </tableColumns>
  <tableStyleInfo name="TableStyleLight1"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CD98E87-A532-4A9E-980B-BA09C3912EE0}" name="Table1.S7_Each_Meal" displayName="Table1.S7_Each_Meal" ref="A10:C13" totalsRowShown="0" headerRowDxfId="385" dataDxfId="384">
  <autoFilter ref="A10:C13" xr:uid="{8CD98E87-A532-4A9E-980B-BA09C3912EE0}"/>
  <tableColumns count="3">
    <tableColumn id="1" xr3:uid="{5BDC1293-C57B-40DB-B31D-5F7F9A22C5BA}" name="Which of the following combinations of reimbursable meals were served at most of your organization's non-congregate meal service sites?" dataDxfId="383"/>
    <tableColumn id="2" xr3:uid="{897ECB87-A2C1-4C14-BDAB-6DFFA969EF64}" name="Frequency" dataDxfId="382"/>
    <tableColumn id="3" xr3:uid="{CF022689-DC59-4A29-9EF7-B81BDEEBDC36}" name="Percentage" dataDxfId="381" dataCellStyle="Percent"/>
  </tableColumns>
  <tableStyleInfo name="TableStyleLight1"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FD48760-E36B-4A90-ABEA-DC0B87195E84}" name="Table2.S7_Combinations" displayName="Table2.S7_Combinations" ref="A1:G8" totalsRowShown="0" headerRowDxfId="380" dataDxfId="379" tableBorderDxfId="378">
  <autoFilter ref="A1:G8" xr:uid="{2FD48760-E36B-4A90-ABEA-DC0B87195E84}"/>
  <tableColumns count="7">
    <tableColumn id="1" xr3:uid="{1FC379B7-C890-446D-8E2B-698D1A277CC3}" name="Which of the following combinations of reimbursable meals were served at most of your organization's non-congregate meal service sites?" dataDxfId="377"/>
    <tableColumn id="2" xr3:uid="{150D36D5-88B3-4A11-9E4A-4B0B9BF4849C}" name="Number of Sponsors of only open sites" dataDxfId="376"/>
    <tableColumn id="3" xr3:uid="{56A474EE-4E6C-4C2A-B4A9-F27FE1F6507E}" name="Percent of sponsors of only open sites" dataDxfId="375"/>
    <tableColumn id="4" xr3:uid="{E4B26A93-A34E-47BC-9EBC-5477722162FA}" name="Number of Sponsors of only closed enrollment sites" dataDxfId="374"/>
    <tableColumn id="5" xr3:uid="{78C5CE8B-C73B-4786-BBC4-C082E0864313}" name="Percent of sponsors of only closed enrollment sites" dataDxfId="373"/>
    <tableColumn id="6" xr3:uid="{0822D53A-6805-4AC0-9710-C50F1959D137}" name="Number of Sponsors with mixed enrollment" dataDxfId="372"/>
    <tableColumn id="7" xr3:uid="{05371F64-902D-43E3-84CF-559B44355825}" name="Percent of sponsors with mixed enrollment" dataDxfId="371"/>
  </tableColumns>
  <tableStyleInfo name="TableStyleLight1"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D8C1AD9-4A66-40BC-8DFC-A05A651A4FEF}" name="Table2.S7_Each_Meal" displayName="Table2.S7_Each_Meal" ref="A10:G13" totalsRowShown="0" headerRowDxfId="370" dataDxfId="369" tableBorderDxfId="368">
  <autoFilter ref="A10:G13" xr:uid="{7D8C1AD9-4A66-40BC-8DFC-A05A651A4FEF}"/>
  <tableColumns count="7">
    <tableColumn id="1" xr3:uid="{CB47C400-397B-4FC4-A021-E6A0A07BB7D0}" name="Which of the following combinations of reimbursable meals were served at most of your organization's non-congregate meal service sites?" dataDxfId="367"/>
    <tableColumn id="2" xr3:uid="{2A32AA3E-9FCD-4E32-8A67-374883E1F0A5}" name="Number of Sponsors of only open sites" dataDxfId="366"/>
    <tableColumn id="3" xr3:uid="{F2376337-0E2D-4DAE-8063-88D6576DF4D9}" name="Percent of sponsors of only open sites" dataDxfId="365"/>
    <tableColumn id="4" xr3:uid="{D67D55A6-D265-4FD3-81C5-6D2BBEB4EB0E}" name="Number of Sponsors of only closed enrollment sites" dataDxfId="364"/>
    <tableColumn id="5" xr3:uid="{187CEC64-FBE4-4784-AE38-881774E55387}" name="Percent of sponsors of only closed enrollment sites" dataDxfId="363"/>
    <tableColumn id="6" xr3:uid="{D213E07D-309D-4BB8-9696-56E33DCD65A6}" name="Number of Sponsors with mixed enrollment" dataDxfId="362"/>
    <tableColumn id="7" xr3:uid="{F9013DBE-AE32-4714-BACB-E8B9D2A0482C}" name="Percent of sponsors with mixed enrollment" dataDxfId="361"/>
  </tableColumns>
  <tableStyleInfo name="TableStyleLight1"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CDC7903-5AF8-4FDD-B396-266A4C2A48D0}" name="Table3.S7_Combinations" displayName="Table3.S7_Combinations" ref="A1:G8" totalsRowShown="0" headerRowDxfId="360" dataDxfId="359" tableBorderDxfId="358">
  <autoFilter ref="A1:G8" xr:uid="{7CDC7903-5AF8-4FDD-B396-266A4C2A48D0}"/>
  <tableColumns count="7">
    <tableColumn id="1" xr3:uid="{4CF8ACE8-A3BD-4BC3-BB42-3CB784951CE6}" name="Which of the following combinations of reimbursable meals were served at most of your organization's non-congregate meal service sites?" dataDxfId="357"/>
    <tableColumn id="2" xr3:uid="{1D6C8624-CD42-4143-AFEC-627093C9B443}" name="Number of Meal Pick Up Sponsors" dataDxfId="356"/>
    <tableColumn id="3" xr3:uid="{232AAAF2-FCF7-416A-9707-30EA819805D2}" name="Percent of Meal Pick Up Sponsors" dataDxfId="355"/>
    <tableColumn id="4" xr3:uid="{5F985BF7-77D0-48EE-BF0C-094C95D3FD61}" name="Number of Meal Delivery Sponsors" dataDxfId="354"/>
    <tableColumn id="5" xr3:uid="{2093EBEC-7AF3-4819-8D6C-5EF9624B7C31}" name="Percent of Meal Delivery Sponsors" dataDxfId="353"/>
    <tableColumn id="6" xr3:uid="{2CD4043F-B678-4D90-AE0D-82C479A51925}" name="Number of Mixed Method Sponsors" dataDxfId="352"/>
    <tableColumn id="7" xr3:uid="{6EE77251-69E7-45C0-B518-9B0BB3A011D8}" name="Percent of Mixed Method Sponsors" dataDxfId="351"/>
  </tableColumns>
  <tableStyleInfo name="TableStyleLight1"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2669986-DD84-40DB-8223-945E5551FC66}" name="Table3.S7_Each_Meal" displayName="Table3.S7_Each_Meal" ref="A10:G13" totalsRowShown="0" headerRowDxfId="350" dataDxfId="349" tableBorderDxfId="348">
  <autoFilter ref="A10:G13" xr:uid="{22669986-DD84-40DB-8223-945E5551FC66}"/>
  <tableColumns count="7">
    <tableColumn id="1" xr3:uid="{4849EACF-37C4-484D-9640-7CD1DDC9CA99}" name="Which of the following combinations of reimbursable meals were served at most of your organization's non-congregate meal service sites?" dataDxfId="347"/>
    <tableColumn id="2" xr3:uid="{088AE92F-A95F-4D24-AF55-9278026B15D4}" name="Number of Meal Pick Up Sponsors" dataDxfId="346"/>
    <tableColumn id="3" xr3:uid="{4266ED04-8825-4E4C-AB43-500599FAEE32}" name="Percent of Meal Pick Up Sponsors" dataDxfId="345"/>
    <tableColumn id="4" xr3:uid="{7DD67ECD-34D2-432C-A838-8F798EE7F8FE}" name="Number of Meal Delivery Sponsors" dataDxfId="344"/>
    <tableColumn id="5" xr3:uid="{FC920D72-EAFA-4C74-8A41-7E5C332C4601}" name="Percent of Meal Delivery Sponsors" dataDxfId="343"/>
    <tableColumn id="6" xr3:uid="{CBB7B7E5-D8E5-427E-83B5-FD8584DE2DEB}" name="Number of Mixed Method Sponsors" dataDxfId="342"/>
    <tableColumn id="7" xr3:uid="{9ABD400C-1930-4786-A8EB-9DAAB8866C8D}" name="Percent of Mixed Method Sponsors" dataDxfId="341"/>
  </tableColumns>
  <tableStyleInfo name="TableStyleLight1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B74E31-C099-428E-B5BC-94A3B5045AEC}" name="Table2.S1" displayName="Table2.S1" ref="A1:G4" totalsRowShown="0" headerRowDxfId="592" dataDxfId="590" headerRowBorderDxfId="591" tableBorderDxfId="589">
  <autoFilter ref="A1:G4" xr:uid="{1BB74E31-C099-428E-B5BC-94A3B5045AEC}"/>
  <tableColumns count="7">
    <tableColumn id="1" xr3:uid="{BD15137C-E496-4E50-B772-C1F361587289}" name="To the best of your knowledge, which of the following statements apply to your organization? (Check all that apply)" dataDxfId="588"/>
    <tableColumn id="2" xr3:uid="{92CC6049-0A8D-4030-8D79-EAC21807494B}" name="Number of Sponsors of only open sites" dataDxfId="587"/>
    <tableColumn id="3" xr3:uid="{F98FF8AB-DB2A-467A-BBBB-3B78CC27EFBA}" name="Percent of sponsors of only open sites" dataDxfId="586"/>
    <tableColumn id="4" xr3:uid="{4DD28C2B-8FDE-4A85-83EB-4A38228F2167}" name="Number of Sponsors of only closed enrollment sites" dataDxfId="585"/>
    <tableColumn id="5" xr3:uid="{8AEBE56E-F244-4D9B-8C13-CFF71AF1929E}" name="Percent of sponsors of only closed enrollment sites" dataDxfId="584"/>
    <tableColumn id="6" xr3:uid="{D5A95156-D27D-4400-B66F-D4ADE1852F44}" name="Number of Sponsors with mixed enrollment" dataDxfId="583"/>
    <tableColumn id="7" xr3:uid="{E60D78DD-9948-44D7-B3FE-BB22E6CE0A93}" name="Percent of sponsors with mixed enrollment" dataDxfId="582"/>
  </tableColumns>
  <tableStyleInfo name="TableStyleLight1" showFirstColumn="1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71FE9B4-4F81-46C7-A10E-E97FCF9AB729}" name="Table4.S7_Combinations" displayName="Table4.S7_Combinations" ref="A1:I8" totalsRowShown="0" headerRowDxfId="340" dataDxfId="339" tableBorderDxfId="338">
  <autoFilter ref="A1:I8" xr:uid="{E71FE9B4-4F81-46C7-A10E-E97FCF9AB729}"/>
  <tableColumns count="9">
    <tableColumn id="1" xr3:uid="{C3F3AA04-C0D5-4734-843D-6F7022BF402A}" name="Which of the following combinations of reimbursable meals were served at most of your organization's non-congregate meal service sites?" dataDxfId="337"/>
    <tableColumn id="2" xr3:uid="{2A65C4D8-0CCA-486C-BFC2-118CBAB0C9F8}" name="Number of SSO Schools" dataDxfId="336"/>
    <tableColumn id="3" xr3:uid="{7D8C3208-45B0-404F-8559-E8E43438F282}" name="Percent of SSO Schools" dataDxfId="335"/>
    <tableColumn id="4" xr3:uid="{97D35B55-2814-4B34-AAE9-B83B8133DB4C}" name="Number of SFSP Schools" dataDxfId="334"/>
    <tableColumn id="5" xr3:uid="{320CC6B9-372A-4E16-9A23-BE749FF8E70D}" name="Percent of SFSP Schools" dataDxfId="333"/>
    <tableColumn id="6" xr3:uid="{E6FC4DEC-40A3-43E6-9F8A-2DA6F9E6A324}" name="Number of Government Sponsors" dataDxfId="332"/>
    <tableColumn id="7" xr3:uid="{3B9EDC28-AEA8-4E5E-83B7-95FE6F07602B}" name="Percent of Government Sponsors" dataDxfId="331"/>
    <tableColumn id="8" xr3:uid="{243F10BA-0E7E-4CC1-8BD9-EBCB080CA0E4}" name="Number of Private Nonprofit Sponsors" dataDxfId="330"/>
    <tableColumn id="9" xr3:uid="{B8FC73A0-0160-42BB-B748-8E6A02D25844}" name="Percent of Private Nonprofit Sponsors" dataDxfId="329"/>
  </tableColumns>
  <tableStyleInfo name="TableStyleLight1"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FFCE9FE-B1B8-4A32-AF0E-85CE7000F784}" name="Table4.S7_Each_Meal" displayName="Table4.S7_Each_Meal" ref="A10:I13" totalsRowShown="0" headerRowDxfId="328" dataDxfId="327" tableBorderDxfId="326">
  <autoFilter ref="A10:I13" xr:uid="{7FFCE9FE-B1B8-4A32-AF0E-85CE7000F784}"/>
  <tableColumns count="9">
    <tableColumn id="1" xr3:uid="{9BB955A6-7199-4D52-9D4B-EEE215600AF3}" name="Which of the following combinations of reimbursable meals were served at most of your organization's non-congregate meal service sites?" dataDxfId="325"/>
    <tableColumn id="2" xr3:uid="{CDE07EEA-1697-4612-B611-C13DF055593B}" name="Number of SSO Schools" dataDxfId="324"/>
    <tableColumn id="3" xr3:uid="{8579B1B9-38AD-4E95-9F33-13B3544CD14C}" name="Percent of SSO Schools" dataDxfId="323"/>
    <tableColumn id="4" xr3:uid="{3F1AE0B0-41CC-4A88-BF02-533AB92BFF4A}" name="Number of SFSP Schools" dataDxfId="322"/>
    <tableColumn id="5" xr3:uid="{48690EA1-5723-4A53-9E2B-C2ECEBADC91E}" name="Percent of SFSP Schools" dataDxfId="321"/>
    <tableColumn id="6" xr3:uid="{7F0C5B47-5CF2-4FBB-9CF1-5B227780F4AC}" name="Number of Government Sponsors" dataDxfId="320"/>
    <tableColumn id="7" xr3:uid="{33650113-8633-46FC-9F47-D17226FBE27C}" name="Percent of Government Sponsors" dataDxfId="319"/>
    <tableColumn id="8" xr3:uid="{8681F23A-0455-44BE-A9C8-DEF0DEBA2594}" name="Number of Private Nonprofit Sponsors" dataDxfId="318"/>
    <tableColumn id="9" xr3:uid="{CD1F09AE-6C12-4E2C-A4C8-758E37482763}" name="Percent of Private Nonprofit Sponsors" dataDxfId="317"/>
  </tableColumns>
  <tableStyleInfo name="TableStyleLight1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E9C9FA8-3960-4514-8BC5-798D2E97B0A3}" name="Table1.S8" displayName="Table1.S8" ref="A1:C5" totalsRowShown="0" headerRowDxfId="316" dataDxfId="315">
  <autoFilter ref="A1:C5" xr:uid="{0E9C9FA8-3960-4514-8BC5-798D2E97B0A3}"/>
  <tableColumns count="3">
    <tableColumn id="1" xr3:uid="{0560EAE5-FE0D-40CA-BAEE-FFD5A3FEA2CA}" name="To the best of your knowledge, how many of your organization's non-congregate sites participated in multi-day meal issuance during Summer 2023?" dataDxfId="314"/>
    <tableColumn id="2" xr3:uid="{42FD8903-315E-45CE-8385-AD289172BCE7}" name="Frequency" dataDxfId="313"/>
    <tableColumn id="3" xr3:uid="{3D018C4A-DD14-43F1-83F4-8CCD06F01CB2}" name="Percentage" dataDxfId="312" dataCellStyle="Percent"/>
  </tableColumns>
  <tableStyleInfo name="TableStyleLight1"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9051B08-2A0B-45B4-B425-9471730D0210}" name="Table2.S8" displayName="Table2.S8" ref="A1:G5" totalsRowShown="0" headerRowDxfId="311" dataDxfId="310" tableBorderDxfId="309">
  <autoFilter ref="A1:G5" xr:uid="{A9051B08-2A0B-45B4-B425-9471730D0210}"/>
  <tableColumns count="7">
    <tableColumn id="1" xr3:uid="{0ABF80F6-D3FD-4B30-9CEA-311A074ABEAE}" name="To the best of your knowledge, how many of your organization's non-congregate sites participated in multi-day meal issuance during Summer 2023?" dataDxfId="308"/>
    <tableColumn id="2" xr3:uid="{7689579E-A934-40D5-9277-FEE48120A84A}" name="Number of Sponsors of only open sites" dataDxfId="307"/>
    <tableColumn id="3" xr3:uid="{9A4FBF2E-CB34-4DA7-A526-D1E6003A66D1}" name="Percent of sponsors of only open sites" dataDxfId="306"/>
    <tableColumn id="4" xr3:uid="{D0180310-CEAB-4DFB-8BCF-6E98BCDFB187}" name="Number of Sponsors of only closed enrollment sites" dataDxfId="305"/>
    <tableColumn id="5" xr3:uid="{1D82D33D-49F8-4194-A9E8-2D7E57102E76}" name="Percent of sponsors of only closed enrollment sites" dataDxfId="304"/>
    <tableColumn id="6" xr3:uid="{6116D27B-3A44-4F83-9FBF-31A549027865}" name="Number of Sponsors with mixed enrollment" dataDxfId="303"/>
    <tableColumn id="7" xr3:uid="{918DA18E-797A-434A-B856-6875BC28BB8A}" name="Percent of sponsors with mixed enrollment" dataDxfId="302"/>
  </tableColumns>
  <tableStyleInfo name="TableStyleLight1"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331AF7D-C0A0-40CC-A24F-CE5AB414E3E7}" name="Table3.S8" displayName="Table3.S8" ref="A1:G5" totalsRowShown="0" headerRowDxfId="301" dataDxfId="300" tableBorderDxfId="299">
  <autoFilter ref="A1:G5" xr:uid="{7331AF7D-C0A0-40CC-A24F-CE5AB414E3E7}"/>
  <tableColumns count="7">
    <tableColumn id="1" xr3:uid="{D09D757F-3DEC-4B84-A669-A155492FF155}" name="To the best of your knowledge, how many of your organization's non-congregate sites participated in multi-day meal issuance during Summer 2023?" dataDxfId="298"/>
    <tableColumn id="2" xr3:uid="{DED1E62F-549A-40C6-8A50-6021F9707D15}" name="Number of Meal Pick Up Sponsors" dataDxfId="297"/>
    <tableColumn id="3" xr3:uid="{F2AD053B-318F-45DA-8853-5FD33A84327B}" name="Percent of Meal Pick Up Sponsors" dataDxfId="296"/>
    <tableColumn id="4" xr3:uid="{7AEEE48A-45D3-402B-B83E-91E1C7BB418F}" name="Number of Meal Delivery Sponsors" dataDxfId="295"/>
    <tableColumn id="5" xr3:uid="{D06D3C88-81D5-42B3-B7D3-9A4757F3C4A8}" name="Percent of Meal Delivery Sponsors" dataDxfId="294"/>
    <tableColumn id="6" xr3:uid="{0CB4A4AB-2BE0-40B0-AFF4-8E3F2FCFC2EC}" name="Number of Mixed Method Sponsors" dataDxfId="293"/>
    <tableColumn id="7" xr3:uid="{1675108F-0DBE-413E-ADFD-BC3CA75BDE2E}" name="Percent of Mixed Method Sponsors" dataDxfId="292"/>
  </tableColumns>
  <tableStyleInfo name="TableStyleLight1" showFirstColumn="1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B53E28E-985E-4288-BD00-75C5EE8D9BD6}" name="Table4.S8" displayName="Table4.S8" ref="A1:I5" totalsRowShown="0" headerRowDxfId="291" dataDxfId="290" tableBorderDxfId="289">
  <autoFilter ref="A1:I5" xr:uid="{1B53E28E-985E-4288-BD00-75C5EE8D9BD6}"/>
  <tableColumns count="9">
    <tableColumn id="1" xr3:uid="{84590608-EE09-4242-9B82-5ECD18283F3E}" name="To the best of your knowledge, how many of your organization's non-congregate sites participated in multi-day meal issuance during Summer 2023?" dataDxfId="288"/>
    <tableColumn id="2" xr3:uid="{C0964C52-2082-4D5A-8BFA-992D0768A85C}" name="Number of SSO Schools" dataDxfId="287"/>
    <tableColumn id="3" xr3:uid="{E91475A5-DBDC-4F89-AB7E-A0E6F68E85D9}" name="Percent of SSO Schools" dataDxfId="286"/>
    <tableColumn id="4" xr3:uid="{C16FCE54-CB5F-4698-B0D9-6619ED50681B}" name="Number of SFSP Schools" dataDxfId="285"/>
    <tableColumn id="5" xr3:uid="{529929CA-3EFC-457A-866A-D4D6B41051FF}" name="Percent of SFSP Schools" dataDxfId="284"/>
    <tableColumn id="6" xr3:uid="{B25453CC-B94F-48C9-B486-C48BDC4A8FA8}" name="Number of Government Sponsors" dataDxfId="283"/>
    <tableColumn id="7" xr3:uid="{68B569E0-48F4-494A-8763-9282D0C28DD0}" name="Percent of Government Sponsors" dataDxfId="282"/>
    <tableColumn id="8" xr3:uid="{50B8AEC8-86A4-454F-8B16-720A6F7EE5D6}" name="Number of Private Nonprofit Sponsors" dataDxfId="281"/>
    <tableColumn id="9" xr3:uid="{8875DDA1-49A3-4A38-AFBB-4CF2ED6CA3C0}" name="Percent of Private Nonprofit Sponsors" dataDxfId="280"/>
  </tableColumns>
  <tableStyleInfo name="TableStyleLight1" showFirstColumn="1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7A0B175-12ED-400E-B02A-DA21A6ABE050}" name="Table1.S9" displayName="Table1.S9" ref="A1:C5" totalsRowShown="0" headerRowDxfId="279" dataDxfId="278">
  <autoFilter ref="A1:C5" xr:uid="{A7A0B175-12ED-400E-B02A-DA21A6ABE050}"/>
  <tableColumns count="3">
    <tableColumn id="1" xr3:uid="{33F2FDDD-C408-4AA0-ABB6-D00207974606}" name="For sites that used multi-day meal issuance, how many days-worth of meals did your organization's sites distribute at a time in Summer 2023?" dataDxfId="277"/>
    <tableColumn id="2" xr3:uid="{55C29447-017E-4868-A9B3-FF351DD744CB}" name="Frequency" dataDxfId="276"/>
    <tableColumn id="3" xr3:uid="{70FED591-3D54-4153-A5A8-CEEC97CA1932}" name="Percentage" dataDxfId="275" dataCellStyle="Percent"/>
  </tableColumns>
  <tableStyleInfo name="TableStyleLight1" showFirstColumn="1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42C015E-D612-4F95-8EC8-A610B6699A86}" name="Table2.S9" displayName="Table2.S9" ref="A1:G5" totalsRowShown="0" headerRowDxfId="274" dataDxfId="272" headerRowBorderDxfId="273" tableBorderDxfId="271">
  <autoFilter ref="A1:G5" xr:uid="{242C015E-D612-4F95-8EC8-A610B6699A86}"/>
  <tableColumns count="7">
    <tableColumn id="1" xr3:uid="{244E56BE-B456-445A-9FEB-BFC4D98981E9}" name="For sites that used multi-day meal issuance, how many days-worth of meals did your organization's sites distribute at a time in Summer 2023?" dataDxfId="270"/>
    <tableColumn id="2" xr3:uid="{3D3065DC-D021-42FF-9E6D-738FA16212AE}" name="Number of Sponsors of only open sites" dataDxfId="269"/>
    <tableColumn id="3" xr3:uid="{4DA3049D-DA7C-4CA4-AE80-D9A5254A48E8}" name="Percent of sponsors of only open sites" dataDxfId="268"/>
    <tableColumn id="4" xr3:uid="{B5D97386-7690-4C90-8FF2-AE5ED9D9C45A}" name="Number of Sponsors of only closed enrollment sites" dataDxfId="267"/>
    <tableColumn id="5" xr3:uid="{5A9CE4ED-DD14-4016-8E58-0F6B46B5B901}" name="Percent of sponsors of only closed enrollment sites" dataDxfId="266"/>
    <tableColumn id="6" xr3:uid="{E848023F-231B-4817-B173-1572B374F732}" name="Number of Sponsors with mixed enrollment" dataDxfId="265"/>
    <tableColumn id="7" xr3:uid="{CAAC0EC1-CA84-4C31-80DE-8B1D3FDF7E6D}" name="Percent of sponsors with mixed enrollment" dataDxfId="264"/>
  </tableColumns>
  <tableStyleInfo name="TableStyleLight1" showFirstColumn="1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37EB50D-7EF2-4B6E-B4ED-74862F159205}" name="Table3.S9" displayName="Table3.S9" ref="A1:G5" totalsRowShown="0" headerRowDxfId="263" dataDxfId="261" headerRowBorderDxfId="262" tableBorderDxfId="260">
  <autoFilter ref="A1:G5" xr:uid="{537EB50D-7EF2-4B6E-B4ED-74862F159205}"/>
  <tableColumns count="7">
    <tableColumn id="1" xr3:uid="{1A57AD09-A43F-4955-805D-856E461ED711}" name="For sites that used multi-day meal issuance, how many days-worth of meals did your organization's sites distribute at a time in Summer 2023?" dataDxfId="259"/>
    <tableColumn id="2" xr3:uid="{D8130D94-5B39-4A5B-9CD1-F75299CB4076}" name="Number of Meal Pick Up Sponsors" dataDxfId="258"/>
    <tableColumn id="3" xr3:uid="{44128B39-64C1-4F4F-8A86-F7F22568CD2B}" name="Percent of Meal Pick Up Sponsors" dataDxfId="257"/>
    <tableColumn id="4" xr3:uid="{36BB1783-4841-467E-AA76-033208AF5819}" name="Number of Meal Delivery Sponsors" dataDxfId="256"/>
    <tableColumn id="5" xr3:uid="{99E535AA-28A7-462E-AD6F-696696581336}" name="Percent of Meal Delivery Sponsors" dataDxfId="255"/>
    <tableColumn id="6" xr3:uid="{84FA44D7-F392-4FD3-8483-965C20028663}" name="Number of Mixed Method Sponsors" dataDxfId="254"/>
    <tableColumn id="7" xr3:uid="{5063BA2B-D6E7-4372-96D6-D07F2515B71F}" name="Percent of Mixed Method Sponsors" dataDxfId="253"/>
  </tableColumns>
  <tableStyleInfo name="TableStyleLight1" showFirstColumn="1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83D9CFE-AFCD-4D50-9700-673DD4A740B1}" name="Table1.S10" displayName="Table1.S10" ref="A1:C7" totalsRowShown="0" headerRowDxfId="252" dataDxfId="251">
  <autoFilter ref="A1:C7" xr:uid="{783D9CFE-AFCD-4D50-9700-673DD4A740B1}"/>
  <tableColumns count="3">
    <tableColumn id="1" xr3:uid="{079C88E5-03B0-4DD1-8A47-3E5F2183A3E0}" name="Please select the answer that best fits the bulk food distribution practices of most of your organization's non-congregate sites." dataDxfId="250"/>
    <tableColumn id="2" xr3:uid="{067510B0-1F60-43D4-9BEB-E9CCCCD9F2BD}" name="Frequency" dataDxfId="249"/>
    <tableColumn id="3" xr3:uid="{B93E3C30-97FE-4945-B8BA-1316FA0C0437}" name="Percentage" dataDxfId="248" dataCellStyle="Percent"/>
  </tableColumns>
  <tableStyleInfo name="TableStyleLight1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A00DE0-C713-49FA-93B0-D3A642EABD68}" name="Table3.S1" displayName="Table3.S1" ref="A1:G4" totalsRowShown="0" headerRowDxfId="581" dataDxfId="579" headerRowBorderDxfId="580" tableBorderDxfId="578">
  <autoFilter ref="A1:G4" xr:uid="{75A00DE0-C713-49FA-93B0-D3A642EABD68}"/>
  <tableColumns count="7">
    <tableColumn id="1" xr3:uid="{43CF555C-0411-4E63-9893-8B5890E37399}" name="To the best of your knowledge, which of the following statements apply to your organization? (Check all that apply)" dataDxfId="577"/>
    <tableColumn id="2" xr3:uid="{37052037-C97B-4CD3-8FA5-9333F47FEEC5}" name="Number of Meal Pick Up Sponsors" dataDxfId="576"/>
    <tableColumn id="3" xr3:uid="{D7E9043E-74A6-43A9-9E3E-5338281204F7}" name="Percent of Meal Pick Up Sponsors" dataDxfId="575"/>
    <tableColumn id="4" xr3:uid="{F43694FC-1AC4-4813-AFE4-6A56BDA78274}" name="Number of Meal Delivery Sponsors" dataDxfId="574"/>
    <tableColumn id="5" xr3:uid="{D11C80BB-9927-452A-B20F-A091C54A5AE4}" name="Percent of Meal Delivery Sponsors" dataDxfId="573"/>
    <tableColumn id="6" xr3:uid="{48179EF2-EB48-439A-9921-8DB0725050D9}" name="Number of Mixed Method Sponsors" dataDxfId="572"/>
    <tableColumn id="7" xr3:uid="{66A35B40-F4F2-4E0A-AFF0-2F7BABA92176}" name="Percent of Mixed Method Sponsors" dataDxfId="571"/>
  </tableColumns>
  <tableStyleInfo name="TableStyleLight1" showFirstColumn="1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C9C58F5-A090-468C-901B-CD313C3510C0}" name="Table2.S10" displayName="Table2.S10" ref="A1:G7" totalsRowShown="0" headerRowDxfId="247" dataDxfId="245" headerRowBorderDxfId="246" tableBorderDxfId="244">
  <autoFilter ref="A1:G7" xr:uid="{CC9C58F5-A090-468C-901B-CD313C3510C0}"/>
  <tableColumns count="7">
    <tableColumn id="1" xr3:uid="{866653DE-D04D-426F-9018-FE6C52D1A0B3}" name="Please select the answer that best fits the bulk food distribution practices of most of your organization's non-congregate sites." dataDxfId="243"/>
    <tableColumn id="2" xr3:uid="{C9A4680C-32A7-4FDD-B68F-5DAD6FB5B58D}" name="Number of Sponsors of only open sites" dataDxfId="242"/>
    <tableColumn id="3" xr3:uid="{E382C313-E7E7-44A2-9F60-B60AFD7A3C50}" name="Percent of sponsors of only open sites" dataDxfId="241"/>
    <tableColumn id="4" xr3:uid="{A8542351-0DE9-43B2-BC16-C98C9250453D}" name="Number of Sponsors of only closed enrollment sites" dataDxfId="240"/>
    <tableColumn id="5" xr3:uid="{86B48AC4-0CB1-4105-A615-83EF9F93D1DF}" name="Percent of sponsors of only closed enrollment sites" dataDxfId="239"/>
    <tableColumn id="6" xr3:uid="{6447D555-71C4-4EC8-897D-DB609AFA7D02}" name="Number of Sponsors with mixed enrollment" dataDxfId="238"/>
    <tableColumn id="7" xr3:uid="{A9F26BC9-A37E-4F85-99A2-F6084023A663}" name="Percent of sponsors with mixed enrollment" dataDxfId="237"/>
  </tableColumns>
  <tableStyleInfo name="TableStyleLight1" showFirstColumn="1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D3E89F1-A5BF-4FFC-A48D-5C8334D5F3CF}" name="Table3.S10" displayName="Table3.S10" ref="A1:G7" totalsRowShown="0" headerRowDxfId="236" dataDxfId="234" headerRowBorderDxfId="235" tableBorderDxfId="233">
  <autoFilter ref="A1:G7" xr:uid="{3D3E89F1-A5BF-4FFC-A48D-5C8334D5F3CF}"/>
  <tableColumns count="7">
    <tableColumn id="1" xr3:uid="{BDDA8F36-9CCF-4A92-A03D-87F55EA8F67C}" name="Please select the answer that best fits the bulk food distribution practices of most of your organization's non-congregate sites." dataDxfId="232"/>
    <tableColumn id="2" xr3:uid="{47A192A9-2502-4AF4-9120-E0A90B4DE6C0}" name="Number of Meal Pick Up Sponsors" dataDxfId="231"/>
    <tableColumn id="3" xr3:uid="{65DB4781-4886-4FC0-B5CC-D81386F63694}" name="Percent of Meal Pick Up Sponsors" dataDxfId="230"/>
    <tableColumn id="4" xr3:uid="{D86B6809-C4CD-4167-A326-278AC2FA2096}" name="Number of Meal Delivery Sponsors" dataDxfId="229"/>
    <tableColumn id="5" xr3:uid="{D88A1B68-DC48-4981-B148-E5214BFAAC4C}" name="Percent of Meal Delivery Sponsors" dataDxfId="228"/>
    <tableColumn id="6" xr3:uid="{2735923A-DAFE-4716-8C2E-9A976DDB56DB}" name="Number of Mixed Method Sponsors" dataDxfId="227"/>
    <tableColumn id="7" xr3:uid="{9F7BB5A8-452A-4860-B074-2D6EF8450946}" name="Percent of Mixed Method Sponsors" dataDxfId="226"/>
  </tableColumns>
  <tableStyleInfo name="TableStyleLight1" showFirstColumn="1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09859B1-325F-449F-A963-515CCE307704}" name="Table1.S11" displayName="Table1.S11" ref="A1:C5" totalsRowShown="0" headerRowDxfId="225" dataDxfId="224">
  <autoFilter ref="A1:C5" xr:uid="{B09859B1-325F-449F-A963-515CCE307704}"/>
  <tableColumns count="3">
    <tableColumn id="1" xr3:uid="{0B471A3E-F945-478C-BC9D-306F2F6A4064}" name="To the best of your knowledge, how did your organization verify participant eligibility for non-congregate meals? (Check all that apply)" dataDxfId="223"/>
    <tableColumn id="2" xr3:uid="{41589F79-B9F1-4AD6-8A7C-0F34E6D95518}" name="Frequency" dataDxfId="222"/>
    <tableColumn id="3" xr3:uid="{EB018056-B200-40FB-9BBF-7917AF7B5EE1}" name="Percentage" dataDxfId="221" dataCellStyle="Percent"/>
  </tableColumns>
  <tableStyleInfo name="TableStyleLight1" showFirstColumn="1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25FD477-54D2-4506-A6B8-0B2BB332BC7B}" name="Table2.S11" displayName="Table2.S11" ref="A1:G5" totalsRowShown="0" headerRowDxfId="220" dataDxfId="218" headerRowBorderDxfId="219" tableBorderDxfId="217">
  <autoFilter ref="A1:G5" xr:uid="{625FD477-54D2-4506-A6B8-0B2BB332BC7B}"/>
  <tableColumns count="7">
    <tableColumn id="1" xr3:uid="{371903F9-2265-4E54-BD14-10EB13EBDB78}" name="To the best of your knowledge, how did your organization verify participant eligibility for non-congregate meals? (Check all that apply)" dataDxfId="216"/>
    <tableColumn id="2" xr3:uid="{CE892D91-A690-4126-A895-36673C29F5F1}" name="Number of Sponsors of only open sites" dataDxfId="215"/>
    <tableColumn id="3" xr3:uid="{90938A39-134B-4B7D-A45B-3192B3254792}" name="Percent of sponsors of only open sites" dataDxfId="214"/>
    <tableColumn id="4" xr3:uid="{C7D2C12A-7682-4D71-B7BC-AE2085B7F085}" name="Number of Sponsors of only closed enrollment sites" dataDxfId="213"/>
    <tableColumn id="5" xr3:uid="{BA8269CD-E04D-4C52-9E71-0C494693DC99}" name="Percent of sponsors of only closed enrollment sites" dataDxfId="212"/>
    <tableColumn id="6" xr3:uid="{9A8B37D5-C35D-4098-BB3D-CCE43FB2006C}" name="Number of Sponsors with mixed enrollment" dataDxfId="211"/>
    <tableColumn id="7" xr3:uid="{D4798550-B6ED-4085-9F5E-DF9E768F99C6}" name="Percent of sponsors with mixed enrollment" dataDxfId="210"/>
  </tableColumns>
  <tableStyleInfo name="TableStyleLight1" showFirstColumn="1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8621B37-AD87-4CB6-80CE-5C473A008341}" name="Table3.S11" displayName="Table3.S11" ref="A1:G5" totalsRowShown="0" headerRowDxfId="209" dataDxfId="207" headerRowBorderDxfId="208" tableBorderDxfId="206">
  <autoFilter ref="A1:G5" xr:uid="{08621B37-AD87-4CB6-80CE-5C473A008341}"/>
  <tableColumns count="7">
    <tableColumn id="1" xr3:uid="{ED1C7E0B-36E6-4428-9AE4-0D8E261B7E5F}" name="To the best of your knowledge, how did your organization verify participant eligibility for non-congregate meals? (Check all that apply)" dataDxfId="205"/>
    <tableColumn id="2" xr3:uid="{D168A4F1-C0D6-4F63-A8A2-9503D0C0A207}" name="Number of Meal Pick Up Sponsors" dataDxfId="204"/>
    <tableColumn id="3" xr3:uid="{6B257A17-2729-49D2-BD5E-0AE2F3DFF5D0}" name="Percent of Meal Pick Up Sponsors" dataDxfId="203"/>
    <tableColumn id="4" xr3:uid="{35E5DB79-0F5C-4C0A-AE44-238D0936816F}" name="Number of Meal Delivery Sponsors" dataDxfId="202"/>
    <tableColumn id="5" xr3:uid="{E0246387-06DF-4F96-A5BA-B87A0BC754EC}" name="Percent of Meal Delivery Sponsors" dataDxfId="201"/>
    <tableColumn id="6" xr3:uid="{376DA69D-E680-4459-B6BB-8160177D25A9}" name="Number of Mixed Method Sponsors" dataDxfId="200"/>
    <tableColumn id="7" xr3:uid="{10ED4097-8C30-4D8F-A92B-83FC41FCECD0}" name="Percent of Mixed Method Sponsors" dataDxfId="199"/>
  </tableColumns>
  <tableStyleInfo name="TableStyleLight1" showFirstColumn="1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2D9DE6C-68B4-4169-8DB2-5253667FA444}" name="Table4.S11" displayName="Table4.S11" ref="A1:I5" totalsRowShown="0" headerRowDxfId="198" dataDxfId="196" headerRowBorderDxfId="197" tableBorderDxfId="195">
  <autoFilter ref="A1:I5" xr:uid="{F2D9DE6C-68B4-4169-8DB2-5253667FA444}"/>
  <tableColumns count="9">
    <tableColumn id="1" xr3:uid="{E33A34BD-5909-457F-B2CF-855FC2D3B130}" name="To the best of your knowledge, how did your organization verify participant eligibility for non-congregate meals? (Check all that apply)" dataDxfId="194"/>
    <tableColumn id="2" xr3:uid="{54313610-B887-49B1-B017-85CD3DBDFF4B}" name="Number of SSO Schools" dataDxfId="193"/>
    <tableColumn id="3" xr3:uid="{81464B58-AF36-4D13-A7EC-D5A86644AD03}" name="Percent of SSO Schools" dataDxfId="192"/>
    <tableColumn id="4" xr3:uid="{B84F5A1F-49C5-49F1-9698-F7764B12A92F}" name="Number of SFSP Schools" dataDxfId="191"/>
    <tableColumn id="5" xr3:uid="{BC678823-4A32-4A0E-9D65-AC0745AB086E}" name="Percent of SFSP Schools" dataDxfId="190"/>
    <tableColumn id="6" xr3:uid="{AB88379E-8D5F-4BA4-9895-D58B2988EDC4}" name="Number of Government Sponsors" dataDxfId="189"/>
    <tableColumn id="7" xr3:uid="{769C96A4-A7FB-4698-8031-BA3A48139139}" name="Percent of Government Sponsors" dataDxfId="188"/>
    <tableColumn id="8" xr3:uid="{C311CF63-6E64-4229-997D-A08BF88B38FF}" name="Number of Private Nonprofit Sponsors" dataDxfId="187"/>
    <tableColumn id="9" xr3:uid="{04A9DDF5-E9C1-4B2E-A57D-ECF9A354FAF4}" name="Percent of Private Nonprofit Sponsors" dataDxfId="186"/>
  </tableColumns>
  <tableStyleInfo name="TableStyleLight1" showFirstColumn="1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20C8EE9-CEB6-414E-BCE2-CA042FCF5FBE}" name="Table1.S12" displayName="Table1.S12" ref="A1:C4" totalsRowShown="0" headerRowDxfId="185" dataDxfId="184">
  <autoFilter ref="A1:C4" xr:uid="{920C8EE9-CEB6-414E-BCE2-CA042FCF5FBE}"/>
  <tableColumns count="3">
    <tableColumn id="1" xr3:uid="{6BDA771D-A714-4B08-B7BC-A5F34659C7C9}" name="Did your non-congregate sites allow parents or guardians to accept meals on behalf of eligible participants?" dataDxfId="183"/>
    <tableColumn id="2" xr3:uid="{40D8805C-6ED4-445B-8330-22E6A98E2056}" name="Frequency" dataDxfId="182"/>
    <tableColumn id="3" xr3:uid="{5B96E40E-48A6-4EA6-9E59-39EA4AB2FDCB}" name="Percentage" dataDxfId="181"/>
  </tableColumns>
  <tableStyleInfo name="TableStyleLight1" showFirstColumn="1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21503AC-4B5E-4B8E-9AC3-E7F200FD0F72}" name="Table2.S12" displayName="Table2.S12" ref="A1:G4" totalsRowShown="0" headerRowDxfId="180" dataDxfId="178" headerRowBorderDxfId="179" tableBorderDxfId="177">
  <autoFilter ref="A1:G4" xr:uid="{421503AC-4B5E-4B8E-9AC3-E7F200FD0F72}"/>
  <tableColumns count="7">
    <tableColumn id="1" xr3:uid="{A68CFF51-A24F-4CAC-998D-E11092FA813E}" name="Did your non-congregate sites allow parents or guardians to accept meals on behalf of eligible participants?" dataDxfId="176"/>
    <tableColumn id="2" xr3:uid="{59B8B8EC-97F3-4196-8D56-4E031D65330F}" name="Number of Sponsors of only open sites" dataDxfId="175"/>
    <tableColumn id="3" xr3:uid="{9505EC1A-6208-47C1-901C-2B822960502F}" name="Percent of sponsors of only open sites" dataDxfId="174"/>
    <tableColumn id="4" xr3:uid="{8941E478-A3A9-4122-81C2-89C053908E71}" name="Number of Sponsors of only closed enrollment sites" dataDxfId="173"/>
    <tableColumn id="5" xr3:uid="{D819A945-8E05-4A2E-93AE-C286FB3FDF08}" name="Percent of sponsors of only closed enrollment sites" dataDxfId="172"/>
    <tableColumn id="6" xr3:uid="{7506BDA1-2A74-45D6-AF19-9FD81DC741C6}" name="Number of Sponsors with mixed enrollment" dataDxfId="171"/>
    <tableColumn id="7" xr3:uid="{0AAA9C50-B59E-42A8-87AA-4CE7D461FC8F}" name="Percent of sponsors with mixed enrollment" dataDxfId="170"/>
  </tableColumns>
  <tableStyleInfo name="TableStyleLight1" showFirstColumn="1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1A353B9-7334-48EC-BDD1-754BB13BAC78}" name="Table3.S12" displayName="Table3.S12" ref="A1:G4" totalsRowShown="0" headerRowDxfId="169" dataDxfId="167" headerRowBorderDxfId="168" tableBorderDxfId="166">
  <autoFilter ref="A1:G4" xr:uid="{61A353B9-7334-48EC-BDD1-754BB13BAC78}"/>
  <tableColumns count="7">
    <tableColumn id="1" xr3:uid="{18BB556F-AEE6-4375-8EA0-CE3ED88F78AE}" name="Did your non-congregate sites allow parents or guardians to accept meals on behalf of eligible participants?" dataDxfId="165"/>
    <tableColumn id="2" xr3:uid="{3304575C-F771-412C-B36C-838E512955A4}" name="Number of Meal Pick Up Sponsors" dataDxfId="164"/>
    <tableColumn id="3" xr3:uid="{6E9C02C2-122A-4E0D-9FA2-0E99A761FA66}" name="Percent of Meal Pick Up Sponsors" dataDxfId="163"/>
    <tableColumn id="4" xr3:uid="{B1BEB356-48A8-4BE7-9B0D-443236B1285F}" name="Number of Meal Delivery Sponsors" dataDxfId="162"/>
    <tableColumn id="5" xr3:uid="{DD10AA07-2ACE-44C1-8775-2F265771DFA1}" name="Percent of Meal Delivery Sponsors" dataDxfId="161"/>
    <tableColumn id="6" xr3:uid="{18FC51BC-8D38-44B5-9A1F-DAB68745091A}" name="Number of Mixed Method Sponsors" dataDxfId="160"/>
    <tableColumn id="7" xr3:uid="{35160CBC-495D-4900-ACE7-1778B2A494EA}" name="Percent of Mixed Method Sponsors" dataDxfId="159"/>
  </tableColumns>
  <tableStyleInfo name="TableStyleLight1" showFirstColumn="1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4C475F9-2BC1-4001-BE7C-5B55EC652C0E}" name="Table4.S12" displayName="Table4.S12" ref="A1:I4" totalsRowShown="0" headerRowDxfId="158" dataDxfId="156" headerRowBorderDxfId="157" tableBorderDxfId="155">
  <autoFilter ref="A1:I4" xr:uid="{A4C475F9-2BC1-4001-BE7C-5B55EC652C0E}"/>
  <tableColumns count="9">
    <tableColumn id="1" xr3:uid="{D6E9868A-506D-46D2-A9A6-6F79FE868A15}" name="Did your non-congregate sites allow parents or guardians to accept meals on behalf of eligible participants?" dataDxfId="154"/>
    <tableColumn id="2" xr3:uid="{9F24227C-4883-4A0D-BB1B-E8594ADC4173}" name="Number of SSO Schools" dataDxfId="153"/>
    <tableColumn id="3" xr3:uid="{638C8335-5593-42E3-B1FB-2CEBF6B6C406}" name="Percent of SSO Schools" dataDxfId="152"/>
    <tableColumn id="4" xr3:uid="{A0253225-2943-49E7-A190-1BCB01662564}" name="Number of SFSP Schools" dataDxfId="151"/>
    <tableColumn id="5" xr3:uid="{97CF9A1D-146C-4923-9443-43C0E255E187}" name="Percent of SFSP Schools" dataDxfId="150"/>
    <tableColumn id="6" xr3:uid="{0532A48E-14E6-45E0-8E25-AC28C6D88D3C}" name="Number of Government Sponsors" dataDxfId="149"/>
    <tableColumn id="7" xr3:uid="{D8B7FCA8-9458-48DA-BE97-37CE62B1FBF5}" name="Percent of Government Sponsors" dataDxfId="148"/>
    <tableColumn id="8" xr3:uid="{A36E3908-5F18-4602-9916-25926A5EB077}" name="Number of Private Nonprofit Sponsors" dataDxfId="147"/>
    <tableColumn id="9" xr3:uid="{F4785B9A-92DC-463B-92D6-3C9C9FCA84C9}" name="Percent of Private Nonprofit Sponsors" dataDxfId="146"/>
  </tableColumns>
  <tableStyleInfo name="TableStyleLight1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8722FB-8ED8-444D-A41D-DCEA199AA065}" name="Table4.S1" displayName="Table4.S1" ref="A1:I4" totalsRowShown="0" headerRowDxfId="570" dataDxfId="568" headerRowBorderDxfId="569" tableBorderDxfId="567">
  <autoFilter ref="A1:I4" xr:uid="{7F8722FB-8ED8-444D-A41D-DCEA199AA065}"/>
  <tableColumns count="9">
    <tableColumn id="1" xr3:uid="{9C49C60B-648E-4C1A-8035-BFEF83656F4F}" name="To the best of your knowledge, which of the following statements apply to your organization? (Check all that apply)" dataDxfId="566"/>
    <tableColumn id="2" xr3:uid="{EEFF6729-A443-449E-BE0F-8BFB7F951D27}" name="Number of SSO Schools" dataDxfId="565"/>
    <tableColumn id="3" xr3:uid="{0FB64FF8-A2D1-4A28-B8B9-82AA0C574F63}" name="Percent of SSO Schools" dataDxfId="564"/>
    <tableColumn id="4" xr3:uid="{07C466D5-8D79-4482-A5E1-279994D9A24F}" name="Number of SFSP Schools" dataDxfId="563"/>
    <tableColumn id="5" xr3:uid="{0145E20C-3C51-4361-A1EA-64C57E205FA4}" name="Percent of SFSP Schools" dataDxfId="562"/>
    <tableColumn id="6" xr3:uid="{38FFF792-4822-4AD0-951B-8DA5E9825091}" name="Number of Government Sponsors" dataDxfId="561"/>
    <tableColumn id="7" xr3:uid="{2F77482F-DA37-4177-AA11-44494321146C}" name="Percent of Government Sponsors" dataDxfId="560"/>
    <tableColumn id="8" xr3:uid="{B852FF78-A468-4B9D-B05B-D544E2356C8B}" name="Number of Private Nonprofit Sponsors" dataDxfId="559"/>
    <tableColumn id="9" xr3:uid="{88ADAE57-350D-4117-83B3-B837A6FD4BF7}" name="Percent of Private Nonprofit Sponsors" dataDxfId="558"/>
  </tableColumns>
  <tableStyleInfo name="TableStyleLight1" showFirstColumn="1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C2918E8-5336-4FB8-BD1B-81C3F22D0027}" name="Table1.S13" displayName="Table1.S13" ref="A1:C5" totalsRowShown="0" headerRowDxfId="145" dataDxfId="144">
  <autoFilter ref="A1:C5" xr:uid="{8C2918E8-5336-4FB8-BD1B-81C3F22D0027}"/>
  <tableColumns count="3">
    <tableColumn id="1" xr3:uid="{FA07715F-EEE8-4C09-ACC3-65C831A75E34}" name="Which non-congregate meal distribution methods were used at your sites in Summer 2023?" dataDxfId="143"/>
    <tableColumn id="2" xr3:uid="{8C5F4EB7-1D33-4BD0-9F5C-2FC9A9E59E16}" name="Frequency" dataDxfId="142"/>
    <tableColumn id="3" xr3:uid="{EA9E9BBE-544A-4BC5-BD9A-9AE5D71DAE2A}" name="Percentage" dataDxfId="141" dataCellStyle="Percent"/>
  </tableColumns>
  <tableStyleInfo name="TableStyleLight1" showFirstColumn="1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806CE9F-5CC4-4BA1-8160-D65FCC666753}" name="Table2.S13" displayName="Table2.S13" ref="A1:G5" totalsRowShown="0" headerRowDxfId="140" dataDxfId="138" headerRowBorderDxfId="139" tableBorderDxfId="137">
  <autoFilter ref="A1:G5" xr:uid="{1806CE9F-5CC4-4BA1-8160-D65FCC666753}"/>
  <tableColumns count="7">
    <tableColumn id="1" xr3:uid="{8FDF41CB-A9DC-45F7-8902-AB859CD936DC}" name="Which non-congregate meal distribution methods were used at your sites in Summer 2023?" dataDxfId="136"/>
    <tableColumn id="2" xr3:uid="{CB168489-2318-4D98-8E5A-1431BAF5BD6A}" name="Number of Sponsors of only open sites" dataDxfId="135"/>
    <tableColumn id="3" xr3:uid="{E97FA388-0790-4298-BDC8-144C92C2BB18}" name="Percent of sponsors of only open sites" dataDxfId="134"/>
    <tableColumn id="4" xr3:uid="{BE4DF55D-81E3-4B99-AE75-F5A3557626F0}" name="Number of Sponsors of only closed enrollment sites" dataDxfId="133"/>
    <tableColumn id="5" xr3:uid="{986715AF-1C79-405D-A046-10993AE0D0BC}" name="Percent of sponsors of only closed enrollment sites" dataDxfId="132"/>
    <tableColumn id="6" xr3:uid="{5354366B-23CB-4926-96F8-76A88FD0ACDA}" name="Number of Sponsors with mixed enrollment" dataDxfId="131"/>
    <tableColumn id="7" xr3:uid="{65DF785C-1CFC-4627-8DE1-69A6F0116FF4}" name="Percent of sponsors with mixed enrollment" dataDxfId="130"/>
  </tableColumns>
  <tableStyleInfo name="TableStyleLight1" showFirstColumn="1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61D1495-35F6-4BBB-9EEB-FAA619DBB0CC}" name="Table4.S13" displayName="Table4.S13" ref="A1:I5" totalsRowShown="0" headerRowDxfId="129" dataDxfId="127" headerRowBorderDxfId="128" tableBorderDxfId="126">
  <autoFilter ref="A1:I5" xr:uid="{B61D1495-35F6-4BBB-9EEB-FAA619DBB0CC}"/>
  <tableColumns count="9">
    <tableColumn id="1" xr3:uid="{87BEB60E-F9DC-4961-8324-41D88681FE00}" name="Which non-congregate meal distribution methods were used at your sites in Summer 2023?" dataDxfId="125"/>
    <tableColumn id="2" xr3:uid="{A5C45735-5EC9-41D2-8D95-D87FBD06A0E2}" name="Number of SSO Schools" dataDxfId="124"/>
    <tableColumn id="3" xr3:uid="{E5952CDD-DC3B-4A19-8FA9-CDFA5888127B}" name="Percent of SSO Schools" dataDxfId="123"/>
    <tableColumn id="4" xr3:uid="{8405EE1C-AA2F-4B21-9EF2-C0FD151B242D}" name="Number of SFSP Schools" dataDxfId="122"/>
    <tableColumn id="5" xr3:uid="{BC36A0C1-842E-4107-9B72-1FE9653F4480}" name="Percent of SFSP Schools" dataDxfId="121"/>
    <tableColumn id="6" xr3:uid="{AF295B5A-76F8-4696-96CC-EA844C230F9B}" name="Number of Government Sponsors" dataDxfId="120"/>
    <tableColumn id="7" xr3:uid="{F690F32A-6199-461C-BC87-0D8F10838C81}" name="Percent of Government Sponsors" dataDxfId="119"/>
    <tableColumn id="8" xr3:uid="{7110FEBB-2CA8-4172-8E6F-8DC4699F4B11}" name="Number of Private Nonprofit Sponsors" dataDxfId="118"/>
    <tableColumn id="9" xr3:uid="{5D562BAB-DB62-42D8-9171-5042D540270F}" name="Percent of Private Nonprofit Sponsors" dataDxfId="117"/>
  </tableColumns>
  <tableStyleInfo name="TableStyleLight1" showFirstColumn="1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725B333-FCDA-4600-9254-BD857DD7D0BE}" name="Table1.Pick_up" displayName="Table1.Pick_up" ref="A1:C9" totalsRowShown="0" headerRowDxfId="116" dataDxfId="115">
  <autoFilter ref="A1:C9" xr:uid="{C725B333-FCDA-4600-9254-BD857DD7D0BE}"/>
  <tableColumns count="3">
    <tableColumn id="1" xr3:uid="{1F149A24-AD02-42F2-87F4-CD13296570DB}" name="Where did your organization set up meal pick up sites? (Select all that apply)" dataDxfId="114"/>
    <tableColumn id="2" xr3:uid="{56D44951-7B23-4DF0-8205-8D0AAAD6DD45}" name="Frequency" dataDxfId="113"/>
    <tableColumn id="3" xr3:uid="{B477231B-0BE7-400C-9838-9F1D19DD0AFA}" name="Percentage" dataDxfId="112" dataCellStyle="Percent"/>
  </tableColumns>
  <tableStyleInfo name="TableStyleLight1" showFirstColumn="1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BD52C50-915F-4E77-AE42-2C121503A737}" name="Table4.Pick_up" displayName="Table4.Pick_up" ref="A1:I9" totalsRowShown="0" headerRowDxfId="111" dataDxfId="110" tableBorderDxfId="109">
  <autoFilter ref="A1:I9" xr:uid="{EBD52C50-915F-4E77-AE42-2C121503A737}"/>
  <tableColumns count="9">
    <tableColumn id="1" xr3:uid="{0B0476A8-C733-4EBE-8E8F-6476C0350EAD}" name="Where did your organization set up meal pick up sites? (Select all that apply)" dataDxfId="108"/>
    <tableColumn id="2" xr3:uid="{11D976FB-A0AB-4460-92E3-39F3809B75CD}" name="Number of SSO Schools" dataDxfId="107"/>
    <tableColumn id="3" xr3:uid="{F0705759-5890-4909-B2BF-9822ADA19E51}" name="Percent of SSO Schools" dataDxfId="106" dataCellStyle="Percent"/>
    <tableColumn id="4" xr3:uid="{668D87E0-4BD1-4ECB-A690-87BFF7F46C20}" name="Number of SFSP Schools" dataDxfId="105"/>
    <tableColumn id="5" xr3:uid="{2E0FD4DE-E04C-45DF-A89C-766F65498664}" name="Percent of SFSP Schools" dataDxfId="104" dataCellStyle="Percent"/>
    <tableColumn id="6" xr3:uid="{9EBBCA67-9220-4B08-95F5-FAA5D5FF49ED}" name="Number of Government Sponsors" dataDxfId="103"/>
    <tableColumn id="7" xr3:uid="{BE575C6A-8965-4F02-B5D7-06BBDB16EF8B}" name="Percent of Government Sponsors" dataDxfId="102" dataCellStyle="Percent"/>
    <tableColumn id="8" xr3:uid="{FDAA9B51-A683-4EE6-9D0C-FB754D82050C}" name="Number of Private Nonprofit Sponsors" dataDxfId="101"/>
    <tableColumn id="9" xr3:uid="{9E89FF3B-971C-41BA-A365-DD42F17A2B57}" name="Percent of Private Nonprofit Sponsors" dataDxfId="100" dataCellStyle="Percent"/>
  </tableColumns>
  <tableStyleInfo name="TableStyleLight1" showFirstColumn="1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BA707C0-A38F-424A-B63B-DFC6763A2BC6}" name="Table1.Delivery1" displayName="Table1.Delivery1" ref="A1:C7" totalsRowShown="0" headerRowDxfId="99" dataDxfId="98">
  <autoFilter ref="A1:C7" xr:uid="{0BA707C0-A38F-424A-B63B-DFC6763A2BC6}"/>
  <tableColumns count="3">
    <tableColumn id="1" xr3:uid="{A1417C30-D925-436C-8057-16C2A7437D50}" name="To the best of your knowledge, which of the following statements applied to your organization's meal delivery service in Summer 2023? (Check all that apply) " dataDxfId="97"/>
    <tableColumn id="2" xr3:uid="{BA2EE575-8C6D-458B-8F5F-C916E2B653B2}" name="Frequency" dataDxfId="96"/>
    <tableColumn id="3" xr3:uid="{0961E8A6-E235-4C7A-B31C-36B9B8F50164}" name="Percentage" dataDxfId="95" dataCellStyle="Percent"/>
  </tableColumns>
  <tableStyleInfo name="TableStyleLight1" showFirstColumn="1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D690EBF-ABD7-4FB9-A1B5-A9C0471C50FB}" name="Table1.Delivery2" displayName="Table1.Delivery2" ref="A1:C4" totalsRowShown="0" headerRowDxfId="94" dataDxfId="93">
  <autoFilter ref="A1:C4" xr:uid="{0D690EBF-ABD7-4FB9-A1B5-A9C0471C50FB}"/>
  <tableColumns count="3">
    <tableColumn id="1" xr3:uid="{0295E40E-AF25-45C8-9139-EC045B3CAEB0}" name="Did  your organization require anyone to be present to receive meals through meal delivery?" dataDxfId="92"/>
    <tableColumn id="2" xr3:uid="{E0A4F0AC-5EF5-493E-BCB3-882401106ED7}" name="Frequency" dataDxfId="91"/>
    <tableColumn id="3" xr3:uid="{B6D5BE4B-72C7-42E1-908D-73913A0A8FFE}" name="Percentage" dataDxfId="90"/>
  </tableColumns>
  <tableStyleInfo name="TableStyleLight1" showFirstColumn="1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63E4193-827E-4995-BCA8-88F604940A26}" name="Table1.S20" displayName="Table1.S20" ref="A1:C5" totalsRowShown="0" headerRowDxfId="89" dataDxfId="88">
  <autoFilter ref="A1:C5" xr:uid="{F63E4193-827E-4995-BCA8-88F604940A26}"/>
  <tableColumns count="3">
    <tableColumn id="1" xr3:uid="{2043DA9D-0611-4274-9376-786C7C962DBA}" name="Does your organization plan to sponsor non-congregate summer meal service in Summer 2024?" dataDxfId="87"/>
    <tableColumn id="2" xr3:uid="{5D87B5B7-A131-4DBB-928A-8935CB8BE930}" name="Frequency" dataDxfId="86"/>
    <tableColumn id="3" xr3:uid="{5C8EE972-C982-4277-B68C-087F2B7ACDB2}" name="Percentage" dataDxfId="85" dataCellStyle="Percent"/>
  </tableColumns>
  <tableStyleInfo name="TableStyleLight1" showFirstColumn="1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30180AF-ED3F-4AE1-826B-F29DBAF61A61}" name="Table2.S20" displayName="Table2.S20" ref="A1:G5" totalsRowShown="0" headerRowDxfId="84" dataDxfId="82" headerRowBorderDxfId="83" tableBorderDxfId="81">
  <autoFilter ref="A1:G5" xr:uid="{530180AF-ED3F-4AE1-826B-F29DBAF61A61}"/>
  <tableColumns count="7">
    <tableColumn id="1" xr3:uid="{94DD2346-B6E9-4CBD-AB6E-B1EFDBDAE206}" name="Does your organization plan to sponsor non-congregate summer meal service in Summer 2024?" dataDxfId="80"/>
    <tableColumn id="2" xr3:uid="{0AEECB99-9623-436E-A567-8DCFB6CBD05E}" name="Number of Sponsors of only open sites" dataDxfId="79"/>
    <tableColumn id="3" xr3:uid="{8ED08C16-423A-4B41-B819-6D2E23711206}" name="Percent of sponsors of only open sites" dataDxfId="78"/>
    <tableColumn id="4" xr3:uid="{8D54C606-1E51-4855-B25C-7449D88B0845}" name="Number of Sponsors of only closed enrollment sites" dataDxfId="77"/>
    <tableColumn id="5" xr3:uid="{1770F98A-0F84-44DD-A52D-6EA4894E3294}" name="Percent of sponsors of only closed enrollment sites" dataDxfId="76"/>
    <tableColumn id="6" xr3:uid="{4D6155D6-3BC2-43C7-B778-D1D80B521743}" name="Number of Sponsors with mixed enrollment" dataDxfId="75"/>
    <tableColumn id="7" xr3:uid="{B962F724-382E-4269-B26D-09C2D00A14E3}" name="Percent of sponsors with mixed enrollment" dataDxfId="74"/>
  </tableColumns>
  <tableStyleInfo name="TableStyleLight1" showFirstColumn="1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876EFFD-DAC5-40E3-A539-C07732F66F08}" name="Table3.S20" displayName="Table3.S20" ref="A1:G5" totalsRowShown="0" headerRowDxfId="73" dataDxfId="71" headerRowBorderDxfId="72" tableBorderDxfId="70">
  <autoFilter ref="A1:G5" xr:uid="{4876EFFD-DAC5-40E3-A539-C07732F66F08}"/>
  <tableColumns count="7">
    <tableColumn id="1" xr3:uid="{32CFD5E1-D3C8-48E4-96B8-BA6E66E05E9C}" name="Does your organization plan to sponsor non-congregate summer meal service in Summer 2024?" dataDxfId="69"/>
    <tableColumn id="2" xr3:uid="{5DB68E3B-99B4-43FD-A8BD-350D65D36E1B}" name="Number of Meal Pick Up Sponsors" dataDxfId="68"/>
    <tableColumn id="3" xr3:uid="{37EF6B50-E326-4CD8-8FE2-8732765E1841}" name="Percent of Meal Pick Up Sponsors" dataDxfId="67"/>
    <tableColumn id="4" xr3:uid="{17A1B941-BB89-42F5-83A0-ED7ED3D852B6}" name="Number of Meal Delivery Sponsors" dataDxfId="66"/>
    <tableColumn id="5" xr3:uid="{1C5D8F43-C0E6-4CBC-AC4A-56D477FC64D0}" name="Percent of Meal Delivery Sponsors" dataDxfId="65"/>
    <tableColumn id="6" xr3:uid="{105F7438-AC49-41FA-9549-8FE4098B6AB5}" name="Number of Mixed Method Sponsors" dataDxfId="64"/>
    <tableColumn id="7" xr3:uid="{7D133B37-7729-4478-8EA7-085B63B2BF09}" name="Percent of Mixed Method Sponsors" dataDxfId="63"/>
  </tableColumns>
  <tableStyleInfo name="TableStyleLight1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FF404A5-E6B9-420F-AABB-2988EBCEC1AD}" name="Table1.S2_frequency" displayName="Table1.S2_frequency" ref="A1:F6" totalsRowShown="0" headerRowDxfId="557" dataDxfId="556">
  <autoFilter ref="A1:F6" xr:uid="{9FF404A5-E6B9-420F-AABB-2988EBCEC1AD}"/>
  <tableColumns count="6">
    <tableColumn id="1" xr3:uid="{2FF2C255-84E5-4AD3-B570-F3A529CBB873}" name="Please indicate the degree to which you agree or disagree with each of the following statements about summer non-congregate meal service in general. (Frequency)" dataDxfId="555"/>
    <tableColumn id="2" xr3:uid="{D0F3EBA4-45FE-4FAA-B4D6-5F65AA588DAA}" name="Strongly Disagree" dataDxfId="554"/>
    <tableColumn id="3" xr3:uid="{84F264E2-C06F-4692-A6A4-0A41CEC94E3D}" name="Somewhat Disagree" dataDxfId="553"/>
    <tableColumn id="4" xr3:uid="{A9043F99-120F-462D-8D71-4EEEC1FF9C13}" name="Somewhat Agree" dataDxfId="552"/>
    <tableColumn id="5" xr3:uid="{5E84742A-37EF-45D7-8272-72550E35CDD7}" name="Strongly Agree" dataDxfId="551"/>
    <tableColumn id="6" xr3:uid="{2D6499B2-ABEC-4C04-9207-191160D68E09}" name="Total Respondents" dataDxfId="550"/>
  </tableColumns>
  <tableStyleInfo name="TableStyleLight1" showFirstColumn="1" showLastColumn="1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185580F-32B7-4D41-B40C-7AA4C79C5748}" name="Table4.S20" displayName="Table4.S20" ref="A1:I5" totalsRowShown="0" headerRowDxfId="62" dataDxfId="60" headerRowBorderDxfId="61" tableBorderDxfId="59">
  <autoFilter ref="A1:I5" xr:uid="{5185580F-32B7-4D41-B40C-7AA4C79C5748}"/>
  <tableColumns count="9">
    <tableColumn id="1" xr3:uid="{956460DD-EE22-4B2B-A3D2-BD533474AABE}" name="Does your organization plan to sponsor non-congregate summer meal service in Summer 2024?" dataDxfId="58"/>
    <tableColumn id="2" xr3:uid="{F7EF65CA-F669-4DDD-8052-E9B33B92546A}" name="Number of SSO Schools" dataDxfId="57"/>
    <tableColumn id="3" xr3:uid="{548552AD-840D-45F2-9BD2-72C42A92500E}" name="Percent of SSO Schools" dataDxfId="56"/>
    <tableColumn id="4" xr3:uid="{D02CF584-764F-4C4F-B174-3566F5CE3C5E}" name="Number of SFSP Schools" dataDxfId="55"/>
    <tableColumn id="5" xr3:uid="{D10F4837-220E-4E09-B358-CB2EDCC760A3}" name="Percent of SFSP Schools" dataDxfId="54"/>
    <tableColumn id="6" xr3:uid="{6366DD5C-A2AE-4323-84CA-1849D5176797}" name="Number of Government Sponsors" dataDxfId="53"/>
    <tableColumn id="7" xr3:uid="{91B9C888-D9ED-4EA5-AD49-E2515558471F}" name="Percent of Government Sponsors" dataDxfId="52"/>
    <tableColumn id="8" xr3:uid="{62A9747D-3D31-42D6-A72F-83E4F2614B31}" name="Number of Private Nonprofit Sponsors" dataDxfId="51"/>
    <tableColumn id="9" xr3:uid="{0ACB4E36-C6CD-43BF-8CA1-9182CA37BB46}" name="Percent of Private Nonprofit Sponsors" dataDxfId="50"/>
  </tableColumns>
  <tableStyleInfo name="TableStyleLight1" showFirstColumn="1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A779B7C-20EF-418A-B57D-3CA85981E91B}" name="Table1.S21" displayName="Table1.S21" ref="A1:C5" totalsRowShown="0" headerRowDxfId="49" dataDxfId="48">
  <autoFilter ref="A1:C5" xr:uid="{FA779B7C-20EF-418A-B57D-3CA85981E91B}"/>
  <tableColumns count="3">
    <tableColumn id="1" xr3:uid="{059E070D-6360-47DC-AE17-BE9231DCA84F}" name="Does your organization plan to modify the non-congregate meal service model you used in Summer 2023 for meal service in Summer 2024?" dataDxfId="47"/>
    <tableColumn id="2" xr3:uid="{18A176FF-DB2D-4482-BBFD-F24284D2F570}" name="Frequency" dataDxfId="46"/>
    <tableColumn id="3" xr3:uid="{9766FAA0-E9B6-44B2-A641-C1BD8B380C65}" name="Percentage" dataDxfId="45" dataCellStyle="Percent"/>
  </tableColumns>
  <tableStyleInfo name="TableStyleLight1" showFirstColumn="1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23DA67E-2CA5-4C03-A569-E055F0183DC8}" name="Table2.S21" displayName="Table2.S21" ref="A1:G5" totalsRowShown="0" headerRowDxfId="44" dataDxfId="42" headerRowBorderDxfId="43" tableBorderDxfId="41">
  <autoFilter ref="A1:G5" xr:uid="{923DA67E-2CA5-4C03-A569-E055F0183DC8}"/>
  <tableColumns count="7">
    <tableColumn id="1" xr3:uid="{647C76A9-9FB6-43B4-8A6D-5B9BA2C4CB73}" name="Does your organization plan to modify the non-congregate meal service model you used in Summer 2023 for meal service in Summer 2024?" dataDxfId="40"/>
    <tableColumn id="2" xr3:uid="{65D85B11-8D50-471E-8651-3F0329BBE9B5}" name="Number of Sponsors of only open sites" dataDxfId="39"/>
    <tableColumn id="3" xr3:uid="{416A51A8-0BB2-404E-99B2-05E1124470BC}" name="Percent of sponsors of only open sites" dataDxfId="38"/>
    <tableColumn id="4" xr3:uid="{21A5279A-3FFA-48A1-9A7C-0B33803EC3D9}" name="Number of Sponsors of only closed enrollment sites" dataDxfId="37"/>
    <tableColumn id="5" xr3:uid="{B1E85173-5C0E-4FFC-A828-F78396404FD6}" name="Percent of sponsors of only closed enrollment sites" dataDxfId="36"/>
    <tableColumn id="6" xr3:uid="{CE7B3E78-50F2-4B1C-9EEC-A0B0E9EA0EC1}" name="Number of Sponsors with mixed enrollment" dataDxfId="35"/>
    <tableColumn id="7" xr3:uid="{438E22CB-9A47-4C64-B09F-49C80E0BDEA8}" name="Percent of sponsors with mixed enrollment" dataDxfId="34"/>
  </tableColumns>
  <tableStyleInfo name="TableStyleLight1" showFirstColumn="1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FE927D2C-AC0C-4360-9758-2EA476413215}" name="Table3.S21" displayName="Table3.S21" ref="A1:G5" totalsRowShown="0" headerRowDxfId="33" dataDxfId="31" headerRowBorderDxfId="32" tableBorderDxfId="30">
  <autoFilter ref="A1:G5" xr:uid="{FE927D2C-AC0C-4360-9758-2EA476413215}"/>
  <tableColumns count="7">
    <tableColumn id="1" xr3:uid="{2A052583-43C1-467F-B100-CC82AA9E9537}" name="Does your organization plan to modify the non-congregate meal service model you used in Summer 2023 for meal service in Summer 2024?" dataDxfId="29"/>
    <tableColumn id="2" xr3:uid="{0C3D0D15-2FDB-405F-BBA9-C59146513658}" name="Number of Meal Pick Up Sponsors" dataDxfId="28"/>
    <tableColumn id="3" xr3:uid="{9A1FB699-49F5-4934-B7DD-CAAEA2B6DB72}" name="Percent of Meal Pick Up Sponsors" dataDxfId="27"/>
    <tableColumn id="4" xr3:uid="{6ECA7295-7A09-472D-B731-466FE5DBD302}" name="Number of Meal Delivery Sponsors" dataDxfId="26"/>
    <tableColumn id="5" xr3:uid="{9BD867FD-ED55-4467-903F-2FE35B3DD446}" name="Percent of Meal Delivery Sponsors" dataDxfId="25"/>
    <tableColumn id="6" xr3:uid="{97EA6EA9-F0E9-4146-996B-E9FCE625262D}" name="Number of Mixed Method Sponsors" dataDxfId="24"/>
    <tableColumn id="7" xr3:uid="{08FADE53-A467-43DB-BB2C-9C3C2A033DBD}" name="Percent of Mixed Method Sponsors" dataDxfId="23"/>
  </tableColumns>
  <tableStyleInfo name="TableStyleLight1" showFirstColumn="1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3A2157FD-2FC0-4AC4-8E16-2D1987F6A72F}" name="Table4.S21" displayName="Table4.S21" ref="A1:I5" totalsRowShown="0" headerRowDxfId="22" dataDxfId="20" headerRowBorderDxfId="21" tableBorderDxfId="19">
  <autoFilter ref="A1:I5" xr:uid="{3A2157FD-2FC0-4AC4-8E16-2D1987F6A72F}"/>
  <tableColumns count="9">
    <tableColumn id="1" xr3:uid="{262FAAF5-E039-4152-84BB-275F665D5E08}" name="Does your organization plan to modify the non-congregate meal service model you used in Summer 2023 for meal service in Summer 2024?" dataDxfId="18"/>
    <tableColumn id="2" xr3:uid="{98DA8328-2B1D-49AB-BCF5-70E2BCA20549}" name="Number of SSO Schools" dataDxfId="17"/>
    <tableColumn id="3" xr3:uid="{1E4C109D-57CF-4250-9327-9AEC4C646AC0}" name="Percent of SSO Schools" dataDxfId="16"/>
    <tableColumn id="4" xr3:uid="{9FCD8D97-8D87-4187-9EBF-3C09F0D11BC4}" name="Number of SFSP Schools" dataDxfId="15"/>
    <tableColumn id="5" xr3:uid="{428E345F-F272-437B-A5E9-CCA74A9A25E3}" name="Percent of SFSP Schools" dataDxfId="14"/>
    <tableColumn id="6" xr3:uid="{5DA74F6E-71E9-4332-8186-6264301D14C9}" name="Number of Government Sponsors" dataDxfId="13"/>
    <tableColumn id="7" xr3:uid="{352A651A-11E0-423B-A02E-E8DAC04C702B}" name="Percent of Government Sponsors" dataDxfId="12"/>
    <tableColumn id="8" xr3:uid="{4D72C860-CCF7-4842-A315-0919493209D9}" name="Number of Private Nonprofit Sponsors" dataDxfId="11"/>
    <tableColumn id="9" xr3:uid="{AE523CA6-E8EF-4C90-9F35-46A75CB72A54}" name="Percent of Private Nonprofit Sponsors" dataDxfId="10"/>
  </tableColumns>
  <tableStyleInfo name="TableStyleLight1" showFirstColumn="1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6BE2F39A-A22C-4A33-B338-52AEEBD69C02}" name="Table1.S22" displayName="Table1.S22" ref="A1:C5" totalsRowShown="0" headerRowDxfId="9" dataDxfId="8">
  <autoFilter ref="A1:C5" xr:uid="{6BE2F39A-A22C-4A33-B338-52AEEBD69C02}"/>
  <tableColumns count="3">
    <tableColumn id="1" xr3:uid="{6BF7FF17-289A-45C1-9F02-B8B406A7CCBB}" name="Does your organization plan to expand or reduce non-congregate meal service in Summer 2024?" dataDxfId="7"/>
    <tableColumn id="2" xr3:uid="{F9B63BF9-865D-4312-A94A-FBDFF0689533}" name="Frequency" dataDxfId="6"/>
    <tableColumn id="3" xr3:uid="{8D72D105-1B90-4C35-B7A3-4EA2968B1B1D}" name="Percentage" dataDxfId="5" dataCellStyle="Percent"/>
  </tableColumns>
  <tableStyleInfo name="TableStyleLight1" showFirstColumn="1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9F09A126-6A4B-4DEC-8013-F57D3986BEEA}" name="Table1.S23" displayName="Table1.S23" ref="A1:C4" totalsRowShown="0" headerRowDxfId="4" dataDxfId="3">
  <autoFilter ref="A1:C4" xr:uid="{9F09A126-6A4B-4DEC-8013-F57D3986BEEA}"/>
  <tableColumns count="3">
    <tableColumn id="1" xr3:uid="{A5E93E7B-B2FE-4809-8FA7-9FBBCDE1659B}" name="Does your organization plan to sponsor congregate meal sites in Summer 2024?" dataDxfId="2"/>
    <tableColumn id="2" xr3:uid="{46A41AD6-E2AA-49CD-AF69-4C4331DE4324}" name="Frequency" dataDxfId="1"/>
    <tableColumn id="3" xr3:uid="{1384D437-D884-4FF0-BB56-257179F68F9B}" name="Percentage" dataDxfId="0"/>
  </tableColumns>
  <tableStyleInfo name="TableStyleLight1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BA3AD10-1A6E-4000-B35C-4738209D34EE}" name="Table1.S2_Percent" displayName="Table1.S2_Percent" ref="A8:F13" totalsRowShown="0" headerRowDxfId="549" dataDxfId="548" dataCellStyle="Percent">
  <autoFilter ref="A8:F13" xr:uid="{4BA3AD10-1A6E-4000-B35C-4738209D34EE}"/>
  <tableColumns count="6">
    <tableColumn id="1" xr3:uid="{D5ECCCF1-2C13-452F-8E95-F8DF9BA2AB53}" name="Please indicate the degree to which you agree or disagree with each of the following statements about summer non-congregate meal service in general. (Percent)" dataDxfId="547"/>
    <tableColumn id="2" xr3:uid="{A5B3CFE3-06AB-4037-A116-DC645F829B31}" name="Strongly Disagree" dataDxfId="546" dataCellStyle="Percent"/>
    <tableColumn id="3" xr3:uid="{DC697C29-4CB7-454B-8D37-AE22D746BFDC}" name="Somewhat Disagree" dataDxfId="545" dataCellStyle="Percent"/>
    <tableColumn id="4" xr3:uid="{354BA362-FD7A-4116-A938-F56E932840F1}" name="Somewhat Agree" dataDxfId="544" dataCellStyle="Percent"/>
    <tableColumn id="5" xr3:uid="{9D6A7B08-30CF-4AC0-8C2E-D881B98EC198}" name="Strongly Agree" dataDxfId="543" dataCellStyle="Percent"/>
    <tableColumn id="6" xr3:uid="{4487B530-5553-4CE6-A861-A27648D51827}" name="Total Respondents" dataDxfId="542" dataCellStyle="Percent"/>
  </tableColumns>
  <tableStyleInfo name="TableStyleLight1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3562C51-E959-4022-BEC5-8CACBCECD756}" name="Table2.S2" displayName="Table2.S2" ref="A1:H12" headerRowDxfId="541" tableBorderDxfId="540">
  <autoFilter ref="A1:H12" xr:uid="{83562C51-E959-4022-BEC5-8CACBCECD756}"/>
  <tableColumns count="8">
    <tableColumn id="1" xr3:uid="{9E744374-4B68-4401-8ABF-A53A17D3EE07}" name="Please indicate the degree to which you agree or disagree with each of the following statements about summer non-congregate meal service in general." totalsRowLabel="Total"/>
    <tableColumn id="2" xr3:uid="{09C44191-ED30-4184-B465-D25A69B7B11B}" name="Responses"/>
    <tableColumn id="3" xr3:uid="{B433E5A5-A64F-43B0-B664-817F0E62E120}" name="Number of Sponsors of only open sites" dataDxfId="539" totalsRowDxfId="538"/>
    <tableColumn id="4" xr3:uid="{083E45B0-C05C-4513-AFD9-C42A84169744}" name="Percent of sponsors of only open sites"/>
    <tableColumn id="5" xr3:uid="{0A274B1F-7A21-422D-9259-72B255327432}" name="Number of Sponsors of only closed enrollment sites" dataDxfId="537" totalsRowDxfId="536"/>
    <tableColumn id="6" xr3:uid="{87F9EBAB-DA91-4041-B8F8-AD97147DF5E9}" name="Percent of sponsors of only closed enrollment sites"/>
    <tableColumn id="7" xr3:uid="{686BEF71-8B2E-462F-9935-D1F6E4C62930}" name="Number of Sponsors with mixed enrollment" dataDxfId="535" totalsRowDxfId="534"/>
    <tableColumn id="8" xr3:uid="{56C520BE-FC11-4384-AE4D-572F0BDC196C}" name="Percent of sponsors with mixed enrollment" totalsRowFunction="sum" totalsRowDxfId="533"/>
  </tableColumns>
  <tableStyleInfo name="TableStyleLight1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B03E81-7298-48CF-A322-BDEE3A93647B}" name="Table3.S2" displayName="Table3.S2" ref="A1:H12" totalsRowShown="0" headerRowDxfId="532" dataDxfId="531" tableBorderDxfId="530">
  <autoFilter ref="A1:H12" xr:uid="{4FB03E81-7298-48CF-A322-BDEE3A93647B}"/>
  <tableColumns count="8">
    <tableColumn id="1" xr3:uid="{C2CD9839-FCC0-47C6-8B3C-A65BCEEC5951}" name="Please indicate the degree to which you agree or disagree with each of the following statements about summer non-congregate meal service in general." dataDxfId="529"/>
    <tableColumn id="2" xr3:uid="{99EE8F50-0CBF-4558-83C8-7604450FB6F3}" name="Responses" dataDxfId="528"/>
    <tableColumn id="3" xr3:uid="{0040D8D0-3FE7-4ADC-94FB-27BA535F918B}" name="Number of Meal Pick Up Sponsors" dataDxfId="527"/>
    <tableColumn id="4" xr3:uid="{279F98F4-D5E6-4C91-A32F-1D02712894E4}" name="Percent of Meal Pick Up Sponsors" dataDxfId="526"/>
    <tableColumn id="5" xr3:uid="{42D53543-5876-4D95-A459-881FE61B4B7E}" name="Number of Meal Delivery Sponsors" dataDxfId="525"/>
    <tableColumn id="6" xr3:uid="{0DDA8C32-DED0-4347-9170-D967ADCA3B13}" name="Percent of Meal Delivery Sponsors" dataDxfId="524"/>
    <tableColumn id="7" xr3:uid="{C38844DB-A081-4CCE-BF01-363AD438EA7B}" name="Number of Mixed Method Sponsors" dataDxfId="523"/>
    <tableColumn id="8" xr3:uid="{AC82A868-F069-4A0A-AD72-66725DEE8F30}" name="Percent of Mixed Method Sponsors" dataDxfId="522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SUN Programs">
      <a:dk1>
        <a:srgbClr val="002D72"/>
      </a:dk1>
      <a:lt1>
        <a:sysClr val="window" lastClr="FFFFFF"/>
      </a:lt1>
      <a:dk2>
        <a:srgbClr val="000000"/>
      </a:dk2>
      <a:lt2>
        <a:srgbClr val="FFFFFF"/>
      </a:lt2>
      <a:accent1>
        <a:srgbClr val="005440"/>
      </a:accent1>
      <a:accent2>
        <a:srgbClr val="DDD9C3"/>
      </a:accent2>
      <a:accent3>
        <a:srgbClr val="F6A230"/>
      </a:accent3>
      <a:accent4>
        <a:srgbClr val="3BC2D7"/>
      </a:accent4>
      <a:accent5>
        <a:srgbClr val="EF4568"/>
      </a:accent5>
      <a:accent6>
        <a:srgbClr val="BBD645"/>
      </a:accent6>
      <a:hlink>
        <a:srgbClr val="0563C1"/>
      </a:hlink>
      <a:folHlink>
        <a:srgbClr val="954F72"/>
      </a:folHlink>
    </a:clrScheme>
    <a:fontScheme name="Custom 1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table" Target="../tables/table26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table" Target="../tables/table28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table" Target="../tables/table3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0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1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3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5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D991-AD53-4AEB-B564-40C536CA31A6}">
  <dimension ref="A1:G26"/>
  <sheetViews>
    <sheetView topLeftCell="C1" workbookViewId="0">
      <selection activeCell="H10" sqref="H10"/>
    </sheetView>
  </sheetViews>
  <sheetFormatPr defaultColWidth="8.77734375" defaultRowHeight="16.8" x14ac:dyDescent="0.45"/>
  <cols>
    <col min="1" max="1" width="18" style="13" customWidth="1"/>
    <col min="2" max="2" width="11" style="13" customWidth="1"/>
    <col min="3" max="3" width="74.21875" style="13" bestFit="1" customWidth="1"/>
    <col min="4" max="4" width="15.21875" style="13" customWidth="1"/>
    <col min="5" max="5" width="30.109375" style="13" customWidth="1"/>
    <col min="6" max="6" width="30.77734375" style="13" customWidth="1"/>
    <col min="7" max="7" width="24.21875" style="13" customWidth="1"/>
    <col min="8" max="16384" width="8.77734375" style="13"/>
  </cols>
  <sheetData>
    <row r="1" spans="1:7" x14ac:dyDescent="0.45">
      <c r="A1" s="13" t="s">
        <v>192</v>
      </c>
      <c r="B1" s="13" t="s">
        <v>0</v>
      </c>
      <c r="C1" s="13" t="s">
        <v>1</v>
      </c>
      <c r="D1" s="13" t="s">
        <v>215</v>
      </c>
      <c r="E1" s="13" t="s">
        <v>216</v>
      </c>
      <c r="F1" s="13" t="s">
        <v>224</v>
      </c>
      <c r="G1" s="13" t="s">
        <v>217</v>
      </c>
    </row>
    <row r="2" spans="1:7" x14ac:dyDescent="0.45">
      <c r="A2" s="13" t="s">
        <v>2</v>
      </c>
      <c r="B2" s="13">
        <v>555</v>
      </c>
      <c r="C2" s="13" t="s">
        <v>3</v>
      </c>
      <c r="D2" s="13" t="s">
        <v>133</v>
      </c>
      <c r="E2" s="13" t="s">
        <v>150</v>
      </c>
      <c r="F2" s="13" t="s">
        <v>164</v>
      </c>
      <c r="G2" s="13" t="s">
        <v>177</v>
      </c>
    </row>
    <row r="3" spans="1:7" x14ac:dyDescent="0.45">
      <c r="A3" s="13" t="s">
        <v>4</v>
      </c>
      <c r="B3" s="13">
        <v>548</v>
      </c>
      <c r="C3" s="13" t="s">
        <v>5</v>
      </c>
      <c r="D3" s="13" t="s">
        <v>134</v>
      </c>
      <c r="E3" s="13" t="s">
        <v>151</v>
      </c>
      <c r="F3" s="13" t="s">
        <v>165</v>
      </c>
      <c r="G3" s="13" t="s">
        <v>178</v>
      </c>
    </row>
    <row r="4" spans="1:7" x14ac:dyDescent="0.45">
      <c r="A4" s="13" t="s">
        <v>6</v>
      </c>
      <c r="B4" s="13">
        <v>556</v>
      </c>
      <c r="C4" s="13" t="s">
        <v>7</v>
      </c>
      <c r="D4" s="13" t="s">
        <v>135</v>
      </c>
      <c r="E4" s="13" t="s">
        <v>152</v>
      </c>
      <c r="F4" s="13" t="s">
        <v>166</v>
      </c>
      <c r="G4" s="13" t="s">
        <v>179</v>
      </c>
    </row>
    <row r="5" spans="1:7" x14ac:dyDescent="0.45">
      <c r="A5" s="13" t="s">
        <v>8</v>
      </c>
      <c r="B5" s="13">
        <v>556</v>
      </c>
      <c r="C5" s="13" t="s">
        <v>9</v>
      </c>
      <c r="D5" s="13" t="s">
        <v>136</v>
      </c>
      <c r="E5" s="13" t="s">
        <v>153</v>
      </c>
      <c r="F5" s="13" t="s">
        <v>167</v>
      </c>
      <c r="G5" s="13" t="s">
        <v>180</v>
      </c>
    </row>
    <row r="6" spans="1:7" x14ac:dyDescent="0.45">
      <c r="A6" s="13" t="s">
        <v>10</v>
      </c>
      <c r="B6" s="13">
        <v>378</v>
      </c>
      <c r="C6" s="13" t="s">
        <v>11</v>
      </c>
      <c r="D6" s="13" t="s">
        <v>137</v>
      </c>
      <c r="E6" s="13" t="s">
        <v>154</v>
      </c>
      <c r="F6" s="13" t="s">
        <v>168</v>
      </c>
      <c r="G6" s="13" t="s">
        <v>181</v>
      </c>
    </row>
    <row r="7" spans="1:7" x14ac:dyDescent="0.45">
      <c r="A7" s="13" t="s">
        <v>12</v>
      </c>
      <c r="B7" s="13">
        <v>178</v>
      </c>
      <c r="C7" s="13" t="s">
        <v>13</v>
      </c>
      <c r="D7" s="13" t="s">
        <v>138</v>
      </c>
      <c r="E7" s="13" t="s">
        <v>223</v>
      </c>
      <c r="F7" s="13" t="s">
        <v>223</v>
      </c>
      <c r="G7" s="13" t="s">
        <v>223</v>
      </c>
    </row>
    <row r="8" spans="1:7" x14ac:dyDescent="0.45">
      <c r="A8" s="13" t="s">
        <v>14</v>
      </c>
      <c r="B8" s="13">
        <v>556</v>
      </c>
      <c r="C8" s="13" t="s">
        <v>15</v>
      </c>
      <c r="D8" s="13" t="s">
        <v>139</v>
      </c>
      <c r="E8" s="13" t="s">
        <v>155</v>
      </c>
      <c r="F8" s="13" t="s">
        <v>169</v>
      </c>
      <c r="G8" s="13" t="s">
        <v>182</v>
      </c>
    </row>
    <row r="9" spans="1:7" x14ac:dyDescent="0.45">
      <c r="A9" s="13" t="s">
        <v>16</v>
      </c>
      <c r="B9" s="13">
        <v>556</v>
      </c>
      <c r="C9" s="13" t="s">
        <v>17</v>
      </c>
      <c r="D9" s="13" t="s">
        <v>140</v>
      </c>
      <c r="E9" s="13" t="s">
        <v>156</v>
      </c>
      <c r="F9" s="13" t="s">
        <v>170</v>
      </c>
      <c r="G9" s="13" t="s">
        <v>183</v>
      </c>
    </row>
    <row r="10" spans="1:7" x14ac:dyDescent="0.45">
      <c r="A10" s="13" t="s">
        <v>18</v>
      </c>
      <c r="B10" s="13">
        <v>329</v>
      </c>
      <c r="C10" s="13" t="s">
        <v>19</v>
      </c>
      <c r="D10" s="13" t="s">
        <v>141</v>
      </c>
      <c r="E10" s="13" t="s">
        <v>157</v>
      </c>
      <c r="F10" s="13" t="s">
        <v>171</v>
      </c>
      <c r="G10" s="13" t="s">
        <v>223</v>
      </c>
    </row>
    <row r="11" spans="1:7" x14ac:dyDescent="0.45">
      <c r="A11" s="13" t="s">
        <v>20</v>
      </c>
      <c r="B11" s="13">
        <v>329</v>
      </c>
      <c r="C11" s="13" t="s">
        <v>21</v>
      </c>
      <c r="D11" s="13" t="s">
        <v>142</v>
      </c>
      <c r="E11" s="13" t="s">
        <v>158</v>
      </c>
      <c r="F11" s="13" t="s">
        <v>172</v>
      </c>
      <c r="G11" s="13" t="s">
        <v>223</v>
      </c>
    </row>
    <row r="12" spans="1:7" x14ac:dyDescent="0.45">
      <c r="A12" s="13" t="s">
        <v>22</v>
      </c>
      <c r="B12" s="13">
        <v>556</v>
      </c>
      <c r="C12" s="13" t="s">
        <v>23</v>
      </c>
      <c r="D12" s="13" t="s">
        <v>143</v>
      </c>
      <c r="E12" s="13" t="s">
        <v>159</v>
      </c>
      <c r="F12" s="13" t="s">
        <v>173</v>
      </c>
      <c r="G12" s="13" t="s">
        <v>184</v>
      </c>
    </row>
    <row r="13" spans="1:7" x14ac:dyDescent="0.45">
      <c r="A13" s="13" t="s">
        <v>24</v>
      </c>
      <c r="B13" s="13">
        <v>556</v>
      </c>
      <c r="C13" s="13" t="s">
        <v>25</v>
      </c>
      <c r="D13" s="13" t="s">
        <v>144</v>
      </c>
      <c r="E13" s="13" t="s">
        <v>160</v>
      </c>
      <c r="F13" s="13" t="s">
        <v>174</v>
      </c>
      <c r="G13" s="13" t="s">
        <v>185</v>
      </c>
    </row>
    <row r="14" spans="1:7" x14ac:dyDescent="0.45">
      <c r="A14" s="13" t="s">
        <v>26</v>
      </c>
      <c r="B14" s="13">
        <v>549</v>
      </c>
      <c r="C14" s="13" t="s">
        <v>27</v>
      </c>
      <c r="D14" s="13" t="s">
        <v>145</v>
      </c>
      <c r="E14" s="13" t="s">
        <v>161</v>
      </c>
      <c r="F14" s="13" t="s">
        <v>223</v>
      </c>
      <c r="G14" s="13" t="s">
        <v>186</v>
      </c>
    </row>
    <row r="15" spans="1:7" x14ac:dyDescent="0.45">
      <c r="A15" s="13" t="s">
        <v>28</v>
      </c>
      <c r="B15" s="13">
        <v>518</v>
      </c>
      <c r="C15" s="13" t="s">
        <v>29</v>
      </c>
      <c r="D15" s="13" t="s">
        <v>218</v>
      </c>
      <c r="E15" s="13" t="s">
        <v>223</v>
      </c>
      <c r="F15" s="13" t="s">
        <v>223</v>
      </c>
      <c r="G15" s="13" t="s">
        <v>219</v>
      </c>
    </row>
    <row r="16" spans="1:7" x14ac:dyDescent="0.45">
      <c r="A16" s="13" t="s">
        <v>30</v>
      </c>
      <c r="B16" s="13">
        <v>111</v>
      </c>
      <c r="C16" s="13" t="s">
        <v>31</v>
      </c>
      <c r="D16" s="13" t="s">
        <v>220</v>
      </c>
      <c r="E16" s="13" t="s">
        <v>223</v>
      </c>
      <c r="F16" s="13" t="s">
        <v>223</v>
      </c>
      <c r="G16" s="13" t="s">
        <v>223</v>
      </c>
    </row>
    <row r="17" spans="1:7" x14ac:dyDescent="0.45">
      <c r="A17" s="13" t="s">
        <v>32</v>
      </c>
      <c r="B17" s="13">
        <v>110</v>
      </c>
      <c r="C17" s="13" t="s">
        <v>33</v>
      </c>
      <c r="D17" s="13" t="s">
        <v>221</v>
      </c>
      <c r="E17" s="13" t="s">
        <v>223</v>
      </c>
      <c r="F17" s="13" t="s">
        <v>223</v>
      </c>
      <c r="G17" s="13" t="s">
        <v>223</v>
      </c>
    </row>
    <row r="18" spans="1:7" x14ac:dyDescent="0.45">
      <c r="A18" s="13" t="s">
        <v>34</v>
      </c>
      <c r="B18" s="13">
        <v>556</v>
      </c>
      <c r="C18" s="13" t="s">
        <v>35</v>
      </c>
      <c r="D18" s="13" t="s">
        <v>146</v>
      </c>
      <c r="E18" s="13" t="s">
        <v>162</v>
      </c>
      <c r="F18" s="13" t="s">
        <v>176</v>
      </c>
      <c r="G18" s="13" t="s">
        <v>187</v>
      </c>
    </row>
    <row r="19" spans="1:7" x14ac:dyDescent="0.45">
      <c r="A19" s="13" t="s">
        <v>36</v>
      </c>
      <c r="B19" s="13">
        <v>477</v>
      </c>
      <c r="C19" s="13" t="s">
        <v>37</v>
      </c>
      <c r="D19" s="13" t="s">
        <v>147</v>
      </c>
      <c r="E19" s="13" t="s">
        <v>163</v>
      </c>
      <c r="F19" s="13" t="s">
        <v>175</v>
      </c>
      <c r="G19" s="13" t="s">
        <v>188</v>
      </c>
    </row>
    <row r="20" spans="1:7" x14ac:dyDescent="0.45">
      <c r="A20" s="13" t="s">
        <v>38</v>
      </c>
      <c r="B20" s="13">
        <v>122</v>
      </c>
      <c r="C20" s="13" t="s">
        <v>39</v>
      </c>
      <c r="D20" s="13" t="s">
        <v>148</v>
      </c>
      <c r="E20" s="13" t="s">
        <v>223</v>
      </c>
      <c r="F20" s="13" t="s">
        <v>223</v>
      </c>
      <c r="G20" s="13" t="s">
        <v>223</v>
      </c>
    </row>
    <row r="21" spans="1:7" x14ac:dyDescent="0.45">
      <c r="A21" s="13" t="s">
        <v>40</v>
      </c>
      <c r="B21" s="13">
        <v>20</v>
      </c>
      <c r="C21" s="13" t="s">
        <v>41</v>
      </c>
      <c r="D21" s="13" t="s">
        <v>149</v>
      </c>
      <c r="E21" s="13" t="s">
        <v>223</v>
      </c>
      <c r="F21" s="13" t="s">
        <v>223</v>
      </c>
      <c r="G21" s="13" t="s">
        <v>223</v>
      </c>
    </row>
    <row r="22" spans="1:7" x14ac:dyDescent="0.45">
      <c r="A22" s="13" t="s">
        <v>42</v>
      </c>
    </row>
    <row r="23" spans="1:7" x14ac:dyDescent="0.45">
      <c r="A23" s="13" t="s">
        <v>190</v>
      </c>
    </row>
    <row r="24" spans="1:7" x14ac:dyDescent="0.45">
      <c r="A24" s="13" t="s">
        <v>189</v>
      </c>
    </row>
    <row r="25" spans="1:7" x14ac:dyDescent="0.45">
      <c r="A25" s="13" t="s">
        <v>191</v>
      </c>
    </row>
    <row r="26" spans="1:7" x14ac:dyDescent="0.45">
      <c r="A26" s="13" t="s">
        <v>222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E546-FD1D-45A5-9B08-77B1780E8E12}">
  <dimension ref="A1:C7"/>
  <sheetViews>
    <sheetView workbookViewId="0">
      <selection activeCell="B10" sqref="B10"/>
    </sheetView>
  </sheetViews>
  <sheetFormatPr defaultColWidth="8.77734375" defaultRowHeight="16.8" x14ac:dyDescent="0.45"/>
  <cols>
    <col min="1" max="1" width="46.77734375" style="13" customWidth="1"/>
    <col min="2" max="2" width="17.44140625" style="13" bestFit="1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62</v>
      </c>
      <c r="B1" s="15" t="s">
        <v>44</v>
      </c>
      <c r="C1" s="15" t="s">
        <v>45</v>
      </c>
    </row>
    <row r="2" spans="1:3" x14ac:dyDescent="0.45">
      <c r="A2" s="16" t="s">
        <v>63</v>
      </c>
      <c r="B2" s="13">
        <v>87</v>
      </c>
      <c r="C2" s="17">
        <v>0.16</v>
      </c>
    </row>
    <row r="3" spans="1:3" x14ac:dyDescent="0.45">
      <c r="A3" s="16" t="s">
        <v>64</v>
      </c>
      <c r="B3" s="13">
        <v>455</v>
      </c>
      <c r="C3" s="17">
        <v>0.82</v>
      </c>
    </row>
    <row r="4" spans="1:3" x14ac:dyDescent="0.45">
      <c r="A4" s="19" t="s">
        <v>65</v>
      </c>
      <c r="B4" s="20">
        <v>14</v>
      </c>
      <c r="C4" s="21">
        <v>0.03</v>
      </c>
    </row>
    <row r="5" spans="1:3" x14ac:dyDescent="0.45">
      <c r="A5" s="13" t="s">
        <v>48</v>
      </c>
      <c r="B5" s="13">
        <f>SUM(B2:B4)</f>
        <v>556</v>
      </c>
      <c r="C5" s="39">
        <v>1</v>
      </c>
    </row>
    <row r="7" spans="1:3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FEE7-23E4-4D77-A24D-6814FE0CE04F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6.77734375" style="13" customWidth="1"/>
    <col min="8" max="16384" width="8.77734375" style="13"/>
  </cols>
  <sheetData>
    <row r="1" spans="1:7" ht="50.4" x14ac:dyDescent="0.45">
      <c r="A1" s="14" t="s">
        <v>62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x14ac:dyDescent="0.45">
      <c r="A2" s="13" t="s">
        <v>63</v>
      </c>
      <c r="B2" s="41">
        <v>71</v>
      </c>
      <c r="C2" s="42">
        <v>0.16</v>
      </c>
      <c r="D2" s="41">
        <v>0</v>
      </c>
      <c r="E2" s="42">
        <v>0</v>
      </c>
      <c r="F2" s="41">
        <v>16</v>
      </c>
      <c r="G2" s="43">
        <v>0.19</v>
      </c>
    </row>
    <row r="3" spans="1:7" x14ac:dyDescent="0.45">
      <c r="A3" s="13" t="s">
        <v>64</v>
      </c>
      <c r="B3" s="41">
        <v>374</v>
      </c>
      <c r="C3" s="42">
        <v>0.82</v>
      </c>
      <c r="D3" s="41">
        <v>15</v>
      </c>
      <c r="E3" s="42">
        <v>1</v>
      </c>
      <c r="F3" s="41">
        <v>66</v>
      </c>
      <c r="G3" s="43">
        <v>0.8</v>
      </c>
    </row>
    <row r="4" spans="1:7" x14ac:dyDescent="0.45">
      <c r="A4" s="20" t="s">
        <v>65</v>
      </c>
      <c r="B4" s="44">
        <v>13</v>
      </c>
      <c r="C4" s="45">
        <v>0.03</v>
      </c>
      <c r="D4" s="44">
        <v>0</v>
      </c>
      <c r="E4" s="45">
        <v>0</v>
      </c>
      <c r="F4" s="44">
        <v>1</v>
      </c>
      <c r="G4" s="46">
        <v>0.03</v>
      </c>
    </row>
    <row r="5" spans="1:7" x14ac:dyDescent="0.45">
      <c r="A5" s="13" t="s">
        <v>48</v>
      </c>
      <c r="B5" s="41">
        <v>458</v>
      </c>
      <c r="C5" s="52"/>
      <c r="D5" s="41">
        <v>15</v>
      </c>
      <c r="E5" s="52"/>
      <c r="F5" s="41">
        <v>83</v>
      </c>
      <c r="G5" s="22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F4F6B-7B13-4CF5-896C-46F691D92246}">
  <dimension ref="A1:G7"/>
  <sheetViews>
    <sheetView workbookViewId="0">
      <selection activeCell="C11" sqref="C11"/>
    </sheetView>
  </sheetViews>
  <sheetFormatPr defaultColWidth="8.77734375" defaultRowHeight="16.8" x14ac:dyDescent="0.45"/>
  <cols>
    <col min="1" max="1" width="46.77734375" style="13" customWidth="1"/>
    <col min="2" max="7" width="21.109375" style="13" customWidth="1"/>
    <col min="8" max="16384" width="8.77734375" style="13"/>
  </cols>
  <sheetData>
    <row r="1" spans="1:7" ht="50.4" x14ac:dyDescent="0.45">
      <c r="A1" s="14" t="s">
        <v>62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x14ac:dyDescent="0.45">
      <c r="A2" s="13" t="s">
        <v>63</v>
      </c>
      <c r="B2" s="41">
        <v>67</v>
      </c>
      <c r="C2" s="42">
        <v>0.15</v>
      </c>
      <c r="D2" s="41">
        <v>4</v>
      </c>
      <c r="E2" s="42">
        <v>0.13</v>
      </c>
      <c r="F2" s="41">
        <v>14</v>
      </c>
      <c r="G2" s="43">
        <v>0.17</v>
      </c>
    </row>
    <row r="3" spans="1:7" x14ac:dyDescent="0.45">
      <c r="A3" s="13" t="s">
        <v>64</v>
      </c>
      <c r="B3" s="41">
        <v>361</v>
      </c>
      <c r="C3" s="42">
        <v>0.83</v>
      </c>
      <c r="D3" s="41">
        <v>26</v>
      </c>
      <c r="E3" s="42">
        <v>0.84</v>
      </c>
      <c r="F3" s="41">
        <v>64</v>
      </c>
      <c r="G3" s="43">
        <v>0.79</v>
      </c>
    </row>
    <row r="4" spans="1:7" x14ac:dyDescent="0.45">
      <c r="A4" s="20" t="s">
        <v>65</v>
      </c>
      <c r="B4" s="44">
        <v>9</v>
      </c>
      <c r="C4" s="45">
        <v>0.02</v>
      </c>
      <c r="D4" s="44">
        <v>1</v>
      </c>
      <c r="E4" s="45">
        <v>0.03</v>
      </c>
      <c r="F4" s="44">
        <v>3</v>
      </c>
      <c r="G4" s="46">
        <v>0.04</v>
      </c>
    </row>
    <row r="5" spans="1:7" x14ac:dyDescent="0.45">
      <c r="A5" s="13" t="s">
        <v>48</v>
      </c>
      <c r="B5" s="41">
        <v>437</v>
      </c>
      <c r="C5" s="52"/>
      <c r="D5" s="41">
        <v>31</v>
      </c>
      <c r="E5" s="52"/>
      <c r="F5" s="41">
        <v>81</v>
      </c>
      <c r="G5" s="22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41B9-1CB9-42C0-9D24-1059D6180C5A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6.44140625" style="13" customWidth="1"/>
    <col min="10" max="16384" width="8.77734375" style="13"/>
  </cols>
  <sheetData>
    <row r="1" spans="1:9" ht="67.2" x14ac:dyDescent="0.45">
      <c r="A1" s="14" t="s">
        <v>62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3" t="s">
        <v>63</v>
      </c>
      <c r="B2" s="41">
        <v>27</v>
      </c>
      <c r="C2" s="42">
        <v>0.18</v>
      </c>
      <c r="D2" s="41">
        <v>49</v>
      </c>
      <c r="E2" s="42">
        <v>0.16</v>
      </c>
      <c r="F2" s="41">
        <v>1</v>
      </c>
      <c r="G2" s="42">
        <v>0.08</v>
      </c>
      <c r="H2" s="41">
        <v>9</v>
      </c>
      <c r="I2" s="43">
        <v>0.12</v>
      </c>
    </row>
    <row r="3" spans="1:9" x14ac:dyDescent="0.45">
      <c r="A3" s="13" t="s">
        <v>64</v>
      </c>
      <c r="B3" s="41">
        <v>119</v>
      </c>
      <c r="C3" s="42">
        <v>0.79</v>
      </c>
      <c r="D3" s="41">
        <v>255</v>
      </c>
      <c r="E3" s="42">
        <v>0.83</v>
      </c>
      <c r="F3" s="41">
        <v>12</v>
      </c>
      <c r="G3" s="42">
        <v>0.92</v>
      </c>
      <c r="H3" s="41">
        <v>63</v>
      </c>
      <c r="I3" s="43">
        <v>0.82</v>
      </c>
    </row>
    <row r="4" spans="1:9" x14ac:dyDescent="0.45">
      <c r="A4" s="20" t="s">
        <v>65</v>
      </c>
      <c r="B4" s="44">
        <v>4</v>
      </c>
      <c r="C4" s="45">
        <v>0.03</v>
      </c>
      <c r="D4" s="44">
        <v>5</v>
      </c>
      <c r="E4" s="45">
        <v>0.02</v>
      </c>
      <c r="F4" s="44">
        <v>0</v>
      </c>
      <c r="G4" s="45">
        <v>0</v>
      </c>
      <c r="H4" s="44">
        <v>5</v>
      </c>
      <c r="I4" s="46">
        <v>0.06</v>
      </c>
    </row>
    <row r="5" spans="1:9" x14ac:dyDescent="0.45">
      <c r="A5" s="13" t="s">
        <v>48</v>
      </c>
      <c r="B5" s="41">
        <v>150</v>
      </c>
      <c r="C5" s="52"/>
      <c r="D5" s="41">
        <v>309</v>
      </c>
      <c r="E5" s="52"/>
      <c r="F5" s="41">
        <v>13</v>
      </c>
      <c r="G5" s="52"/>
      <c r="H5" s="41">
        <v>77</v>
      </c>
      <c r="I5" s="22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804A-4383-426B-A242-DB925EA11323}">
  <dimension ref="A1:V6"/>
  <sheetViews>
    <sheetView workbookViewId="0">
      <selection activeCell="C8" sqref="C8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22" ht="72.599999999999994" customHeight="1" x14ac:dyDescent="0.45">
      <c r="A1" s="14" t="s">
        <v>66</v>
      </c>
      <c r="B1" s="15" t="s">
        <v>44</v>
      </c>
      <c r="C1" s="15" t="s">
        <v>45</v>
      </c>
      <c r="E1" s="53"/>
      <c r="F1" s="53"/>
      <c r="M1" s="53"/>
      <c r="N1" s="53"/>
      <c r="U1" s="53"/>
      <c r="V1" s="53"/>
    </row>
    <row r="2" spans="1:22" x14ac:dyDescent="0.45">
      <c r="A2" s="16" t="s">
        <v>67</v>
      </c>
      <c r="B2" s="13">
        <v>178</v>
      </c>
      <c r="C2" s="17">
        <v>0.32</v>
      </c>
      <c r="E2" s="53"/>
      <c r="F2" s="53"/>
      <c r="M2" s="53"/>
      <c r="N2" s="53"/>
      <c r="U2" s="53"/>
      <c r="V2" s="53"/>
    </row>
    <row r="3" spans="1:22" x14ac:dyDescent="0.45">
      <c r="A3" s="19" t="s">
        <v>68</v>
      </c>
      <c r="B3" s="20">
        <v>378</v>
      </c>
      <c r="C3" s="21">
        <v>0.68</v>
      </c>
      <c r="E3" s="53"/>
      <c r="F3" s="53"/>
      <c r="M3" s="53"/>
      <c r="N3" s="53"/>
      <c r="U3" s="53"/>
      <c r="V3" s="53"/>
    </row>
    <row r="4" spans="1:22" x14ac:dyDescent="0.45">
      <c r="A4" s="13" t="s">
        <v>48</v>
      </c>
      <c r="B4" s="13">
        <f>SUM(B2:B3)</f>
        <v>556</v>
      </c>
      <c r="C4" s="54"/>
      <c r="E4" s="53"/>
      <c r="F4" s="53"/>
      <c r="M4" s="53"/>
      <c r="N4" s="53"/>
      <c r="U4" s="53"/>
      <c r="V4" s="53"/>
    </row>
    <row r="6" spans="1:22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371C-0721-4EC3-B37E-DC72EA71E8A2}">
  <dimension ref="A1:G6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33203125" style="13" customWidth="1"/>
    <col min="8" max="16384" width="8.77734375" style="13"/>
  </cols>
  <sheetData>
    <row r="1" spans="1:7" ht="33.6" x14ac:dyDescent="0.45">
      <c r="A1" s="14" t="s">
        <v>66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x14ac:dyDescent="0.45">
      <c r="A2" s="13" t="s">
        <v>67</v>
      </c>
      <c r="B2" s="41">
        <v>161</v>
      </c>
      <c r="C2" s="42">
        <v>0.35</v>
      </c>
      <c r="D2" s="41">
        <v>8</v>
      </c>
      <c r="E2" s="42">
        <v>0.53</v>
      </c>
      <c r="F2" s="41">
        <v>9</v>
      </c>
      <c r="G2" s="43">
        <v>0.11</v>
      </c>
    </row>
    <row r="3" spans="1:7" x14ac:dyDescent="0.45">
      <c r="A3" s="20" t="s">
        <v>68</v>
      </c>
      <c r="B3" s="44">
        <v>297</v>
      </c>
      <c r="C3" s="45">
        <v>0.65</v>
      </c>
      <c r="D3" s="44">
        <v>7</v>
      </c>
      <c r="E3" s="45">
        <v>0.47</v>
      </c>
      <c r="F3" s="44">
        <v>74</v>
      </c>
      <c r="G3" s="46">
        <v>0.89</v>
      </c>
    </row>
    <row r="4" spans="1:7" x14ac:dyDescent="0.45">
      <c r="A4" s="13" t="s">
        <v>48</v>
      </c>
      <c r="B4" s="44">
        <v>458</v>
      </c>
      <c r="C4" s="50"/>
      <c r="D4" s="44">
        <v>15</v>
      </c>
      <c r="E4" s="50"/>
      <c r="F4" s="44">
        <v>83</v>
      </c>
      <c r="G4" s="51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1EA0-D219-4045-8E8A-5D65DE515B02}">
  <dimension ref="A1:G6"/>
  <sheetViews>
    <sheetView workbookViewId="0">
      <selection activeCell="C11" sqref="C11"/>
    </sheetView>
  </sheetViews>
  <sheetFormatPr defaultColWidth="8.77734375" defaultRowHeight="16.8" x14ac:dyDescent="0.45"/>
  <cols>
    <col min="1" max="1" width="46.77734375" style="13" customWidth="1"/>
    <col min="2" max="7" width="20.33203125" style="13" customWidth="1"/>
    <col min="8" max="16384" width="8.77734375" style="13"/>
  </cols>
  <sheetData>
    <row r="1" spans="1:7" ht="33.6" x14ac:dyDescent="0.45">
      <c r="A1" s="14" t="s">
        <v>66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x14ac:dyDescent="0.45">
      <c r="A2" s="13" t="s">
        <v>67</v>
      </c>
      <c r="B2" s="41">
        <v>139</v>
      </c>
      <c r="C2" s="42">
        <v>0.32</v>
      </c>
      <c r="D2" s="41">
        <v>8</v>
      </c>
      <c r="E2" s="42">
        <v>0.26</v>
      </c>
      <c r="F2" s="41">
        <v>29</v>
      </c>
      <c r="G2" s="43">
        <v>0.36</v>
      </c>
    </row>
    <row r="3" spans="1:7" x14ac:dyDescent="0.45">
      <c r="A3" s="20" t="s">
        <v>68</v>
      </c>
      <c r="B3" s="44">
        <v>297</v>
      </c>
      <c r="C3" s="45">
        <v>0.68</v>
      </c>
      <c r="D3" s="44">
        <v>23</v>
      </c>
      <c r="E3" s="45">
        <v>0.74</v>
      </c>
      <c r="F3" s="44">
        <v>52</v>
      </c>
      <c r="G3" s="46">
        <v>0.64</v>
      </c>
    </row>
    <row r="4" spans="1:7" x14ac:dyDescent="0.45">
      <c r="A4" s="13" t="s">
        <v>48</v>
      </c>
      <c r="B4" s="44">
        <v>437</v>
      </c>
      <c r="C4" s="50"/>
      <c r="D4" s="44">
        <v>31</v>
      </c>
      <c r="E4" s="50"/>
      <c r="F4" s="44">
        <v>81</v>
      </c>
      <c r="G4" s="51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9CB1-A7E7-4562-AE65-646F658750E8}">
  <dimension ref="A1:I6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9.109375" style="13" customWidth="1"/>
    <col min="10" max="16384" width="8.77734375" style="13"/>
  </cols>
  <sheetData>
    <row r="1" spans="1:9" ht="50.4" x14ac:dyDescent="0.45">
      <c r="A1" s="14" t="s">
        <v>66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3" t="s">
        <v>67</v>
      </c>
      <c r="B2" s="41">
        <v>55</v>
      </c>
      <c r="C2" s="42">
        <v>0.37</v>
      </c>
      <c r="D2" s="41">
        <v>98</v>
      </c>
      <c r="E2" s="42">
        <v>0.32</v>
      </c>
      <c r="F2" s="41">
        <v>4</v>
      </c>
      <c r="G2" s="42">
        <v>0.31</v>
      </c>
      <c r="H2" s="41">
        <v>21</v>
      </c>
      <c r="I2" s="43">
        <v>0.27</v>
      </c>
    </row>
    <row r="3" spans="1:9" x14ac:dyDescent="0.45">
      <c r="A3" s="20" t="s">
        <v>68</v>
      </c>
      <c r="B3" s="44">
        <v>95</v>
      </c>
      <c r="C3" s="45">
        <v>0.63</v>
      </c>
      <c r="D3" s="44">
        <v>211</v>
      </c>
      <c r="E3" s="45">
        <v>0.68</v>
      </c>
      <c r="F3" s="44">
        <v>9</v>
      </c>
      <c r="G3" s="45">
        <v>0.69</v>
      </c>
      <c r="H3" s="44">
        <v>56</v>
      </c>
      <c r="I3" s="46">
        <v>0.73</v>
      </c>
    </row>
    <row r="4" spans="1:9" x14ac:dyDescent="0.45">
      <c r="A4" s="13" t="s">
        <v>48</v>
      </c>
      <c r="B4" s="44">
        <v>150</v>
      </c>
      <c r="C4" s="50"/>
      <c r="D4" s="44">
        <v>309</v>
      </c>
      <c r="E4" s="50"/>
      <c r="F4" s="44">
        <v>13</v>
      </c>
      <c r="G4" s="50"/>
      <c r="H4" s="44">
        <v>77</v>
      </c>
      <c r="I4" s="51"/>
    </row>
    <row r="6" spans="1:9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35DE-F101-44EF-B823-6FFA42AF5317}">
  <dimension ref="A1:C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3" ht="67.2" x14ac:dyDescent="0.45">
      <c r="A1" s="14" t="s">
        <v>69</v>
      </c>
      <c r="B1" s="15" t="s">
        <v>44</v>
      </c>
      <c r="C1" s="15" t="s">
        <v>45</v>
      </c>
    </row>
    <row r="2" spans="1:3" x14ac:dyDescent="0.45">
      <c r="A2" s="16" t="s">
        <v>64</v>
      </c>
      <c r="B2" s="13">
        <v>168</v>
      </c>
      <c r="C2" s="17">
        <v>0.44</v>
      </c>
    </row>
    <row r="3" spans="1:3" x14ac:dyDescent="0.45">
      <c r="A3" s="16" t="s">
        <v>63</v>
      </c>
      <c r="B3" s="13">
        <v>172</v>
      </c>
      <c r="C3" s="17">
        <v>0.46</v>
      </c>
    </row>
    <row r="4" spans="1:3" x14ac:dyDescent="0.45">
      <c r="A4" s="20" t="s">
        <v>65</v>
      </c>
      <c r="B4" s="20">
        <v>38</v>
      </c>
      <c r="C4" s="21">
        <v>0.1</v>
      </c>
    </row>
    <row r="5" spans="1:3" x14ac:dyDescent="0.45">
      <c r="A5" s="13" t="s">
        <v>48</v>
      </c>
      <c r="B5" s="13">
        <f>SUM(B2:B4)</f>
        <v>378</v>
      </c>
      <c r="C5" s="54"/>
    </row>
    <row r="7" spans="1:3" x14ac:dyDescent="0.45">
      <c r="A7" s="38"/>
      <c r="C7" s="17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D5A-8545-471C-AA6D-F4C737E97C05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6640625" style="13" customWidth="1"/>
    <col min="8" max="16384" width="8.77734375" style="13"/>
  </cols>
  <sheetData>
    <row r="1" spans="1:7" ht="67.2" x14ac:dyDescent="0.45">
      <c r="A1" s="14" t="s">
        <v>69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x14ac:dyDescent="0.45">
      <c r="A2" s="16" t="s">
        <v>64</v>
      </c>
      <c r="B2" s="41">
        <v>141</v>
      </c>
      <c r="C2" s="42">
        <v>0.47</v>
      </c>
      <c r="D2" s="41">
        <v>3</v>
      </c>
      <c r="E2" s="42">
        <v>0.43</v>
      </c>
      <c r="F2" s="41">
        <v>24</v>
      </c>
      <c r="G2" s="43">
        <v>0.32</v>
      </c>
    </row>
    <row r="3" spans="1:7" x14ac:dyDescent="0.45">
      <c r="A3" s="16" t="s">
        <v>63</v>
      </c>
      <c r="B3" s="41">
        <v>124</v>
      </c>
      <c r="C3" s="42">
        <v>0.42</v>
      </c>
      <c r="D3" s="41">
        <v>4</v>
      </c>
      <c r="E3" s="42">
        <v>0.56999999999999995</v>
      </c>
      <c r="F3" s="41">
        <v>44</v>
      </c>
      <c r="G3" s="43">
        <v>0.59</v>
      </c>
    </row>
    <row r="4" spans="1:7" x14ac:dyDescent="0.45">
      <c r="A4" s="20" t="s">
        <v>70</v>
      </c>
      <c r="B4" s="44">
        <v>32</v>
      </c>
      <c r="C4" s="55">
        <v>0.11</v>
      </c>
      <c r="D4" s="44">
        <v>0</v>
      </c>
      <c r="E4" s="55">
        <v>0</v>
      </c>
      <c r="F4" s="44">
        <v>6</v>
      </c>
      <c r="G4" s="21">
        <v>0.08</v>
      </c>
    </row>
    <row r="5" spans="1:7" x14ac:dyDescent="0.45">
      <c r="A5" s="13" t="s">
        <v>48</v>
      </c>
      <c r="B5" s="44">
        <v>297</v>
      </c>
      <c r="C5" s="50"/>
      <c r="D5" s="44">
        <v>7</v>
      </c>
      <c r="E5" s="50"/>
      <c r="F5" s="44">
        <v>74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1636-2600-4D1A-81A4-B1ED195B0F4A}">
  <dimension ref="A1:H4"/>
  <sheetViews>
    <sheetView workbookViewId="0">
      <selection activeCell="A10" sqref="A10"/>
    </sheetView>
  </sheetViews>
  <sheetFormatPr defaultColWidth="8.77734375" defaultRowHeight="16.8" x14ac:dyDescent="0.45"/>
  <cols>
    <col min="1" max="1" width="57.218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8" ht="33.6" x14ac:dyDescent="0.45">
      <c r="A1" s="14" t="s">
        <v>43</v>
      </c>
      <c r="B1" s="15" t="s">
        <v>44</v>
      </c>
      <c r="C1" s="15" t="s">
        <v>45</v>
      </c>
      <c r="E1" s="15"/>
      <c r="F1" s="15"/>
      <c r="G1" s="15"/>
    </row>
    <row r="2" spans="1:8" ht="33.6" x14ac:dyDescent="0.45">
      <c r="A2" s="16" t="s">
        <v>46</v>
      </c>
      <c r="B2" s="13">
        <v>531</v>
      </c>
      <c r="C2" s="17">
        <v>0.96</v>
      </c>
      <c r="F2" s="18"/>
      <c r="G2" s="17"/>
      <c r="H2" s="17"/>
    </row>
    <row r="3" spans="1:8" ht="33.6" x14ac:dyDescent="0.45">
      <c r="A3" s="19" t="s">
        <v>47</v>
      </c>
      <c r="B3" s="20">
        <v>365</v>
      </c>
      <c r="C3" s="21">
        <v>0.66</v>
      </c>
      <c r="F3" s="18"/>
      <c r="G3" s="17"/>
      <c r="H3" s="17"/>
    </row>
    <row r="4" spans="1:8" x14ac:dyDescent="0.45">
      <c r="A4" s="13" t="s">
        <v>48</v>
      </c>
      <c r="B4" s="13">
        <v>555</v>
      </c>
      <c r="C4" s="22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8E5C-805F-4F46-87D1-312F6ED60371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19.5546875" style="13" customWidth="1"/>
    <col min="8" max="16384" width="8.77734375" style="13"/>
  </cols>
  <sheetData>
    <row r="1" spans="1:7" ht="67.2" x14ac:dyDescent="0.45">
      <c r="A1" s="14" t="s">
        <v>69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x14ac:dyDescent="0.45">
      <c r="A2" s="16" t="s">
        <v>64</v>
      </c>
      <c r="B2" s="41">
        <v>126</v>
      </c>
      <c r="C2" s="42">
        <v>0.42</v>
      </c>
      <c r="D2" s="41">
        <v>10</v>
      </c>
      <c r="E2" s="42">
        <v>0.45</v>
      </c>
      <c r="F2" s="41">
        <v>28</v>
      </c>
      <c r="G2" s="43">
        <v>0.54</v>
      </c>
    </row>
    <row r="3" spans="1:7" x14ac:dyDescent="0.45">
      <c r="A3" s="16" t="s">
        <v>63</v>
      </c>
      <c r="B3" s="41">
        <v>142</v>
      </c>
      <c r="C3" s="42">
        <v>0.47</v>
      </c>
      <c r="D3" s="41">
        <v>12</v>
      </c>
      <c r="E3" s="42">
        <v>0.55000000000000004</v>
      </c>
      <c r="F3" s="41">
        <v>18</v>
      </c>
      <c r="G3" s="43">
        <v>0.35</v>
      </c>
    </row>
    <row r="4" spans="1:7" x14ac:dyDescent="0.45">
      <c r="A4" s="20" t="s">
        <v>70</v>
      </c>
      <c r="B4" s="44">
        <v>31</v>
      </c>
      <c r="C4" s="55">
        <v>0.1</v>
      </c>
      <c r="D4" s="44">
        <v>0</v>
      </c>
      <c r="E4" s="55">
        <v>0</v>
      </c>
      <c r="F4" s="44">
        <v>6</v>
      </c>
      <c r="G4" s="21">
        <v>0.12</v>
      </c>
    </row>
    <row r="5" spans="1:7" x14ac:dyDescent="0.45">
      <c r="A5" s="13" t="s">
        <v>48</v>
      </c>
      <c r="B5" s="44">
        <v>299</v>
      </c>
      <c r="C5" s="50"/>
      <c r="D5" s="44">
        <v>22</v>
      </c>
      <c r="E5" s="50"/>
      <c r="F5" s="44">
        <v>52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11F6-A37F-431A-AE69-D3A5B939729C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8.44140625" style="13" customWidth="1"/>
    <col min="10" max="16384" width="8.77734375" style="13"/>
  </cols>
  <sheetData>
    <row r="1" spans="1:9" ht="67.2" x14ac:dyDescent="0.45">
      <c r="A1" s="14" t="s">
        <v>69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6" t="s">
        <v>64</v>
      </c>
      <c r="B2" s="41">
        <v>44</v>
      </c>
      <c r="C2" s="42">
        <v>0.46</v>
      </c>
      <c r="D2" s="41">
        <v>89</v>
      </c>
      <c r="E2" s="42">
        <v>0.42</v>
      </c>
      <c r="F2" s="41">
        <v>7</v>
      </c>
      <c r="G2" s="42">
        <v>0.78</v>
      </c>
      <c r="H2" s="41">
        <v>24</v>
      </c>
      <c r="I2" s="43">
        <v>0.43</v>
      </c>
    </row>
    <row r="3" spans="1:9" x14ac:dyDescent="0.45">
      <c r="A3" s="16" t="s">
        <v>63</v>
      </c>
      <c r="B3" s="41">
        <v>37</v>
      </c>
      <c r="C3" s="42">
        <v>0.39</v>
      </c>
      <c r="D3" s="41">
        <v>106</v>
      </c>
      <c r="E3" s="42">
        <v>0.5</v>
      </c>
      <c r="F3" s="41">
        <v>2</v>
      </c>
      <c r="G3" s="42">
        <v>0.22</v>
      </c>
      <c r="H3" s="41">
        <v>25</v>
      </c>
      <c r="I3" s="43">
        <v>0.45</v>
      </c>
    </row>
    <row r="4" spans="1:9" x14ac:dyDescent="0.45">
      <c r="A4" s="20" t="s">
        <v>70</v>
      </c>
      <c r="B4" s="44">
        <v>14</v>
      </c>
      <c r="C4" s="42">
        <v>0.15</v>
      </c>
      <c r="D4" s="44">
        <v>16</v>
      </c>
      <c r="E4" s="42">
        <v>0.08</v>
      </c>
      <c r="F4" s="44">
        <v>0</v>
      </c>
      <c r="G4" s="42">
        <v>0</v>
      </c>
      <c r="H4" s="44">
        <v>7</v>
      </c>
      <c r="I4" s="43">
        <v>0.13</v>
      </c>
    </row>
    <row r="5" spans="1:9" x14ac:dyDescent="0.45">
      <c r="A5" s="13" t="s">
        <v>48</v>
      </c>
      <c r="B5" s="44">
        <v>95</v>
      </c>
      <c r="C5" s="50"/>
      <c r="D5" s="44">
        <v>211</v>
      </c>
      <c r="E5" s="50"/>
      <c r="F5" s="44">
        <v>9</v>
      </c>
      <c r="G5" s="50"/>
      <c r="H5" s="44">
        <v>56</v>
      </c>
      <c r="I5" s="51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EF4C-A1B3-4305-8A5B-EC73EF587F99}">
  <dimension ref="A1:C6"/>
  <sheetViews>
    <sheetView workbookViewId="0">
      <selection activeCell="D12" sqref="D12"/>
    </sheetView>
  </sheetViews>
  <sheetFormatPr defaultColWidth="8.77734375" defaultRowHeight="16.8" x14ac:dyDescent="0.45"/>
  <cols>
    <col min="1" max="1" width="46.77734375" style="13" customWidth="1"/>
    <col min="2" max="2" width="16.777343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71</v>
      </c>
      <c r="B1" s="15" t="s">
        <v>44</v>
      </c>
      <c r="C1" s="15" t="s">
        <v>45</v>
      </c>
    </row>
    <row r="2" spans="1:3" x14ac:dyDescent="0.45">
      <c r="A2" s="16" t="s">
        <v>63</v>
      </c>
      <c r="B2" s="13">
        <v>108</v>
      </c>
      <c r="C2" s="17">
        <v>0.61</v>
      </c>
    </row>
    <row r="3" spans="1:3" x14ac:dyDescent="0.45">
      <c r="A3" s="19" t="s">
        <v>64</v>
      </c>
      <c r="B3" s="20">
        <v>70</v>
      </c>
      <c r="C3" s="21">
        <v>0.39</v>
      </c>
    </row>
    <row r="4" spans="1:3" x14ac:dyDescent="0.45">
      <c r="A4" s="13" t="s">
        <v>48</v>
      </c>
      <c r="B4" s="13">
        <f>SUM(B2:B3)</f>
        <v>178</v>
      </c>
      <c r="C4" s="54"/>
    </row>
    <row r="6" spans="1:3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28CF-4E39-496E-92CE-453BE056A203}">
  <dimension ref="A1:C15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6.55468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72</v>
      </c>
      <c r="B1" s="15" t="s">
        <v>44</v>
      </c>
      <c r="C1" s="15" t="s">
        <v>45</v>
      </c>
    </row>
    <row r="2" spans="1:3" x14ac:dyDescent="0.45">
      <c r="A2" s="16" t="s">
        <v>73</v>
      </c>
      <c r="B2" s="13">
        <v>5</v>
      </c>
      <c r="C2" s="17">
        <v>0.01</v>
      </c>
    </row>
    <row r="3" spans="1:3" x14ac:dyDescent="0.45">
      <c r="A3" s="16" t="s">
        <v>74</v>
      </c>
      <c r="B3" s="13">
        <v>4</v>
      </c>
      <c r="C3" s="17">
        <v>0.01</v>
      </c>
    </row>
    <row r="4" spans="1:3" x14ac:dyDescent="0.45">
      <c r="A4" s="13" t="s">
        <v>75</v>
      </c>
      <c r="B4" s="13">
        <v>475</v>
      </c>
      <c r="C4" s="17">
        <v>0.85</v>
      </c>
    </row>
    <row r="5" spans="1:3" x14ac:dyDescent="0.45">
      <c r="A5" s="16" t="s">
        <v>76</v>
      </c>
      <c r="B5" s="13">
        <v>57</v>
      </c>
      <c r="C5" s="17">
        <v>0.1</v>
      </c>
    </row>
    <row r="6" spans="1:3" x14ac:dyDescent="0.45">
      <c r="A6" s="16" t="s">
        <v>77</v>
      </c>
      <c r="B6" s="13">
        <v>14</v>
      </c>
      <c r="C6" s="17">
        <v>0.03</v>
      </c>
    </row>
    <row r="7" spans="1:3" x14ac:dyDescent="0.45">
      <c r="A7" s="19" t="s">
        <v>78</v>
      </c>
      <c r="B7" s="20">
        <v>1</v>
      </c>
      <c r="C7" s="21">
        <v>0</v>
      </c>
    </row>
    <row r="8" spans="1:3" x14ac:dyDescent="0.45">
      <c r="A8" s="13" t="s">
        <v>48</v>
      </c>
      <c r="B8" s="13">
        <f>SUM(B2:B7)</f>
        <v>556</v>
      </c>
      <c r="C8" s="54"/>
    </row>
    <row r="10" spans="1:3" ht="50.4" x14ac:dyDescent="0.45">
      <c r="A10" s="14" t="s">
        <v>72</v>
      </c>
      <c r="B10" s="15" t="s">
        <v>44</v>
      </c>
      <c r="C10" s="15" t="s">
        <v>45</v>
      </c>
    </row>
    <row r="11" spans="1:3" x14ac:dyDescent="0.45">
      <c r="A11" s="13" t="s">
        <v>79</v>
      </c>
      <c r="B11" s="13">
        <v>484</v>
      </c>
      <c r="C11" s="17">
        <v>0.87</v>
      </c>
    </row>
    <row r="12" spans="1:3" x14ac:dyDescent="0.45">
      <c r="A12" s="13" t="s">
        <v>80</v>
      </c>
      <c r="B12" s="13">
        <v>546</v>
      </c>
      <c r="C12" s="17">
        <v>0.98</v>
      </c>
    </row>
    <row r="13" spans="1:3" x14ac:dyDescent="0.45">
      <c r="A13" s="13" t="s">
        <v>81</v>
      </c>
      <c r="B13" s="13">
        <v>19</v>
      </c>
      <c r="C13" s="17">
        <v>0.03</v>
      </c>
    </row>
    <row r="15" spans="1:3" x14ac:dyDescent="0.45">
      <c r="A15" s="38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3B02-6A32-4C14-9D69-62EA6EA97126}">
  <dimension ref="A1:G15"/>
  <sheetViews>
    <sheetView topLeftCell="A8"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6.33203125" style="13" customWidth="1"/>
    <col min="8" max="16384" width="8.77734375" style="13"/>
  </cols>
  <sheetData>
    <row r="1" spans="1:7" ht="50.4" x14ac:dyDescent="0.45">
      <c r="A1" s="14" t="s">
        <v>72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x14ac:dyDescent="0.45">
      <c r="A2" s="13" t="s">
        <v>73</v>
      </c>
      <c r="B2" s="41">
        <v>5</v>
      </c>
      <c r="C2" s="42">
        <v>0.01</v>
      </c>
      <c r="D2" s="41">
        <v>0</v>
      </c>
      <c r="E2" s="42">
        <v>0</v>
      </c>
      <c r="F2" s="41">
        <v>0</v>
      </c>
      <c r="G2" s="43">
        <v>0</v>
      </c>
    </row>
    <row r="3" spans="1:7" x14ac:dyDescent="0.45">
      <c r="A3" s="13" t="s">
        <v>74</v>
      </c>
      <c r="B3" s="41">
        <v>3</v>
      </c>
      <c r="C3" s="42">
        <v>0.01</v>
      </c>
      <c r="D3" s="41">
        <v>0</v>
      </c>
      <c r="E3" s="42">
        <v>0</v>
      </c>
      <c r="F3" s="41">
        <v>1</v>
      </c>
      <c r="G3" s="43">
        <v>0.01</v>
      </c>
    </row>
    <row r="4" spans="1:7" x14ac:dyDescent="0.45">
      <c r="A4" s="13" t="s">
        <v>82</v>
      </c>
      <c r="B4" s="41">
        <v>387</v>
      </c>
      <c r="C4" s="42">
        <v>0.84</v>
      </c>
      <c r="D4" s="41">
        <v>14</v>
      </c>
      <c r="E4" s="42">
        <v>0.93</v>
      </c>
      <c r="F4" s="41">
        <v>74</v>
      </c>
      <c r="G4" s="43">
        <v>0.89</v>
      </c>
    </row>
    <row r="5" spans="1:7" x14ac:dyDescent="0.45">
      <c r="A5" s="13" t="s">
        <v>83</v>
      </c>
      <c r="B5" s="41">
        <v>52</v>
      </c>
      <c r="C5" s="42">
        <v>0.11</v>
      </c>
      <c r="D5" s="41">
        <v>1</v>
      </c>
      <c r="E5" s="42">
        <v>7.0000000000000007E-2</v>
      </c>
      <c r="F5" s="41">
        <v>4</v>
      </c>
      <c r="G5" s="43">
        <v>0.05</v>
      </c>
    </row>
    <row r="6" spans="1:7" x14ac:dyDescent="0.45">
      <c r="A6" s="13" t="s">
        <v>84</v>
      </c>
      <c r="B6" s="41">
        <v>10</v>
      </c>
      <c r="C6" s="42">
        <v>0.02</v>
      </c>
      <c r="D6" s="41">
        <v>0</v>
      </c>
      <c r="E6" s="42">
        <v>0</v>
      </c>
      <c r="F6" s="41">
        <v>4</v>
      </c>
      <c r="G6" s="43">
        <v>0.05</v>
      </c>
    </row>
    <row r="7" spans="1:7" x14ac:dyDescent="0.45">
      <c r="A7" s="20" t="s">
        <v>78</v>
      </c>
      <c r="B7" s="44">
        <v>1</v>
      </c>
      <c r="C7" s="45">
        <v>0</v>
      </c>
      <c r="D7" s="44">
        <v>0</v>
      </c>
      <c r="E7" s="45">
        <v>0</v>
      </c>
      <c r="F7" s="44">
        <v>0</v>
      </c>
      <c r="G7" s="46">
        <v>0</v>
      </c>
    </row>
    <row r="8" spans="1:7" x14ac:dyDescent="0.45">
      <c r="A8" s="13" t="s">
        <v>48</v>
      </c>
      <c r="B8" s="44">
        <v>458</v>
      </c>
      <c r="C8" s="50"/>
      <c r="D8" s="44">
        <v>15</v>
      </c>
      <c r="E8" s="50"/>
      <c r="F8" s="44">
        <v>83</v>
      </c>
      <c r="G8" s="56"/>
    </row>
    <row r="10" spans="1:7" ht="50.4" x14ac:dyDescent="0.45">
      <c r="A10" s="14" t="s">
        <v>72</v>
      </c>
      <c r="B10" s="25" t="s">
        <v>196</v>
      </c>
      <c r="C10" s="23" t="s">
        <v>193</v>
      </c>
      <c r="D10" s="25" t="s">
        <v>197</v>
      </c>
      <c r="E10" s="23" t="s">
        <v>194</v>
      </c>
      <c r="F10" s="25" t="s">
        <v>198</v>
      </c>
      <c r="G10" s="26" t="s">
        <v>195</v>
      </c>
    </row>
    <row r="11" spans="1:7" x14ac:dyDescent="0.45">
      <c r="A11" s="13" t="s">
        <v>79</v>
      </c>
      <c r="B11" s="41">
        <v>395</v>
      </c>
      <c r="C11" s="42">
        <v>0.86</v>
      </c>
      <c r="D11" s="41">
        <v>14</v>
      </c>
      <c r="E11" s="42">
        <v>0.93</v>
      </c>
      <c r="F11" s="41">
        <v>75</v>
      </c>
      <c r="G11" s="43">
        <v>0.9</v>
      </c>
    </row>
    <row r="12" spans="1:7" x14ac:dyDescent="0.45">
      <c r="A12" s="13" t="s">
        <v>85</v>
      </c>
      <c r="B12" s="41">
        <v>449</v>
      </c>
      <c r="C12" s="42">
        <v>0.98</v>
      </c>
      <c r="D12" s="41">
        <v>15</v>
      </c>
      <c r="E12" s="42">
        <v>1</v>
      </c>
      <c r="F12" s="41">
        <v>82</v>
      </c>
      <c r="G12" s="43">
        <v>0.99</v>
      </c>
    </row>
    <row r="13" spans="1:7" x14ac:dyDescent="0.45">
      <c r="A13" s="13" t="s">
        <v>81</v>
      </c>
      <c r="B13" s="44">
        <v>14</v>
      </c>
      <c r="C13" s="45">
        <v>0.03</v>
      </c>
      <c r="D13" s="44">
        <v>0</v>
      </c>
      <c r="E13" s="45">
        <v>0</v>
      </c>
      <c r="F13" s="44">
        <v>5</v>
      </c>
      <c r="G13" s="46">
        <v>0.06</v>
      </c>
    </row>
    <row r="15" spans="1:7" x14ac:dyDescent="0.45">
      <c r="A15" s="38"/>
    </row>
  </sheetData>
  <pageMargins left="0.7" right="0.7" top="0.75" bottom="0.75" header="0.3" footer="0.3"/>
  <tableParts count="2">
    <tablePart r:id="rId1"/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9469-4B7F-45A1-BA5F-A2B5D0BFB05F}">
  <dimension ref="A1:G15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0.44140625" style="13" customWidth="1"/>
    <col min="8" max="16384" width="8.77734375" style="13"/>
  </cols>
  <sheetData>
    <row r="1" spans="1:7" ht="50.4" x14ac:dyDescent="0.45">
      <c r="A1" s="14" t="s">
        <v>72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x14ac:dyDescent="0.45">
      <c r="A2" s="13" t="s">
        <v>73</v>
      </c>
      <c r="B2" s="41">
        <v>5</v>
      </c>
      <c r="C2" s="42">
        <v>0.01</v>
      </c>
      <c r="D2" s="41">
        <v>0</v>
      </c>
      <c r="E2" s="42">
        <v>0</v>
      </c>
      <c r="F2" s="41">
        <v>0</v>
      </c>
      <c r="G2" s="43">
        <v>0</v>
      </c>
    </row>
    <row r="3" spans="1:7" x14ac:dyDescent="0.45">
      <c r="A3" s="13" t="s">
        <v>74</v>
      </c>
      <c r="B3" s="41">
        <v>2</v>
      </c>
      <c r="C3" s="42">
        <v>0</v>
      </c>
      <c r="D3" s="41">
        <v>1</v>
      </c>
      <c r="E3" s="42">
        <v>0.03</v>
      </c>
      <c r="F3" s="41">
        <v>0</v>
      </c>
      <c r="G3" s="43">
        <v>0</v>
      </c>
    </row>
    <row r="4" spans="1:7" x14ac:dyDescent="0.45">
      <c r="A4" s="13" t="s">
        <v>82</v>
      </c>
      <c r="B4" s="41">
        <v>373</v>
      </c>
      <c r="C4" s="42">
        <v>0.85</v>
      </c>
      <c r="D4" s="41">
        <v>24</v>
      </c>
      <c r="E4" s="42">
        <v>0.77</v>
      </c>
      <c r="F4" s="41">
        <v>74</v>
      </c>
      <c r="G4" s="43">
        <v>0.91</v>
      </c>
    </row>
    <row r="5" spans="1:7" x14ac:dyDescent="0.45">
      <c r="A5" s="13" t="s">
        <v>83</v>
      </c>
      <c r="B5" s="41">
        <v>45</v>
      </c>
      <c r="C5" s="42">
        <v>0.1</v>
      </c>
      <c r="D5" s="41">
        <v>5</v>
      </c>
      <c r="E5" s="42">
        <v>0.16</v>
      </c>
      <c r="F5" s="41">
        <v>5</v>
      </c>
      <c r="G5" s="43">
        <v>0.06</v>
      </c>
    </row>
    <row r="6" spans="1:7" x14ac:dyDescent="0.45">
      <c r="A6" s="13" t="s">
        <v>84</v>
      </c>
      <c r="B6" s="41">
        <v>11</v>
      </c>
      <c r="C6" s="42">
        <v>0.03</v>
      </c>
      <c r="D6" s="41">
        <v>1</v>
      </c>
      <c r="E6" s="42">
        <v>0.03</v>
      </c>
      <c r="F6" s="41">
        <v>2</v>
      </c>
      <c r="G6" s="43">
        <v>0.02</v>
      </c>
    </row>
    <row r="7" spans="1:7" x14ac:dyDescent="0.45">
      <c r="A7" s="20" t="s">
        <v>78</v>
      </c>
      <c r="B7" s="44">
        <v>1</v>
      </c>
      <c r="C7" s="45">
        <v>0</v>
      </c>
      <c r="D7" s="44">
        <v>0</v>
      </c>
      <c r="E7" s="45">
        <v>0</v>
      </c>
      <c r="F7" s="44">
        <v>0</v>
      </c>
      <c r="G7" s="46">
        <v>0</v>
      </c>
    </row>
    <row r="8" spans="1:7" x14ac:dyDescent="0.45">
      <c r="A8" s="13" t="s">
        <v>48</v>
      </c>
      <c r="B8" s="44">
        <v>437</v>
      </c>
      <c r="C8" s="50"/>
      <c r="D8" s="44">
        <v>31</v>
      </c>
      <c r="E8" s="50"/>
      <c r="F8" s="44">
        <v>81</v>
      </c>
      <c r="G8" s="56"/>
    </row>
    <row r="10" spans="1:7" ht="50.4" x14ac:dyDescent="0.45">
      <c r="A10" s="14" t="s">
        <v>72</v>
      </c>
      <c r="B10" s="25" t="s">
        <v>212</v>
      </c>
      <c r="C10" s="23" t="s">
        <v>199</v>
      </c>
      <c r="D10" s="25" t="s">
        <v>213</v>
      </c>
      <c r="E10" s="23" t="s">
        <v>200</v>
      </c>
      <c r="F10" s="25" t="s">
        <v>214</v>
      </c>
      <c r="G10" s="26" t="s">
        <v>201</v>
      </c>
    </row>
    <row r="11" spans="1:7" x14ac:dyDescent="0.45">
      <c r="A11" s="13" t="s">
        <v>79</v>
      </c>
      <c r="B11" s="41">
        <v>380</v>
      </c>
      <c r="C11" s="42">
        <v>0.87</v>
      </c>
      <c r="D11" s="41">
        <v>25</v>
      </c>
      <c r="E11" s="42">
        <v>0.81</v>
      </c>
      <c r="F11" s="41">
        <v>74</v>
      </c>
      <c r="G11" s="43">
        <v>0.91</v>
      </c>
    </row>
    <row r="12" spans="1:7" x14ac:dyDescent="0.45">
      <c r="A12" s="13" t="s">
        <v>85</v>
      </c>
      <c r="B12" s="41">
        <v>429</v>
      </c>
      <c r="C12" s="42">
        <v>0.98</v>
      </c>
      <c r="D12" s="41">
        <v>30</v>
      </c>
      <c r="E12" s="42">
        <v>0.97</v>
      </c>
      <c r="F12" s="41">
        <v>81</v>
      </c>
      <c r="G12" s="43">
        <v>1</v>
      </c>
    </row>
    <row r="13" spans="1:7" x14ac:dyDescent="0.45">
      <c r="A13" s="13" t="s">
        <v>81</v>
      </c>
      <c r="B13" s="44">
        <v>14</v>
      </c>
      <c r="C13" s="45">
        <v>0.03</v>
      </c>
      <c r="D13" s="44">
        <v>2</v>
      </c>
      <c r="E13" s="45">
        <v>0.06</v>
      </c>
      <c r="F13" s="44">
        <v>2</v>
      </c>
      <c r="G13" s="46">
        <v>0.02</v>
      </c>
    </row>
    <row r="15" spans="1:7" x14ac:dyDescent="0.45">
      <c r="A15" s="38"/>
    </row>
  </sheetData>
  <pageMargins left="0.7" right="0.7" top="0.75" bottom="0.75" header="0.3" footer="0.3"/>
  <tableParts count="2">
    <tablePart r:id="rId1"/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86D1-E1B9-453E-B4C4-3081CDA28AE5}">
  <dimension ref="A1:I15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7.21875" style="13" customWidth="1"/>
    <col min="10" max="16384" width="8.77734375" style="13"/>
  </cols>
  <sheetData>
    <row r="1" spans="1:9" ht="50.4" x14ac:dyDescent="0.45">
      <c r="A1" s="14" t="s">
        <v>72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3" t="s">
        <v>73</v>
      </c>
      <c r="B2" s="41">
        <v>0</v>
      </c>
      <c r="C2" s="42">
        <v>0</v>
      </c>
      <c r="D2" s="41">
        <v>5</v>
      </c>
      <c r="E2" s="42">
        <v>0.02</v>
      </c>
      <c r="F2" s="41">
        <v>0</v>
      </c>
      <c r="G2" s="42">
        <v>0</v>
      </c>
      <c r="H2" s="41">
        <v>0</v>
      </c>
      <c r="I2" s="43">
        <v>0</v>
      </c>
    </row>
    <row r="3" spans="1:9" x14ac:dyDescent="0.45">
      <c r="A3" s="13" t="s">
        <v>74</v>
      </c>
      <c r="B3" s="41">
        <v>2</v>
      </c>
      <c r="C3" s="42">
        <v>0.01</v>
      </c>
      <c r="D3" s="41">
        <v>2</v>
      </c>
      <c r="E3" s="42">
        <v>0.01</v>
      </c>
      <c r="F3" s="41">
        <v>0</v>
      </c>
      <c r="G3" s="42">
        <v>0</v>
      </c>
      <c r="H3" s="41">
        <v>0</v>
      </c>
      <c r="I3" s="43">
        <v>0</v>
      </c>
    </row>
    <row r="4" spans="1:9" x14ac:dyDescent="0.45">
      <c r="A4" s="13" t="s">
        <v>82</v>
      </c>
      <c r="B4" s="41">
        <v>131</v>
      </c>
      <c r="C4" s="42">
        <v>0.87</v>
      </c>
      <c r="D4" s="41">
        <v>273</v>
      </c>
      <c r="E4" s="42">
        <v>0.88</v>
      </c>
      <c r="F4" s="41">
        <v>10</v>
      </c>
      <c r="G4" s="42">
        <v>0.44</v>
      </c>
      <c r="H4" s="41">
        <v>54</v>
      </c>
      <c r="I4" s="43">
        <v>0.7</v>
      </c>
    </row>
    <row r="5" spans="1:9" x14ac:dyDescent="0.45">
      <c r="A5" s="13" t="s">
        <v>83</v>
      </c>
      <c r="B5" s="41">
        <v>13</v>
      </c>
      <c r="C5" s="42">
        <v>0.09</v>
      </c>
      <c r="D5" s="41">
        <v>26</v>
      </c>
      <c r="E5" s="42">
        <v>0.08</v>
      </c>
      <c r="F5" s="41">
        <v>1</v>
      </c>
      <c r="G5" s="42">
        <v>0.08</v>
      </c>
      <c r="H5" s="41">
        <v>17</v>
      </c>
      <c r="I5" s="43">
        <v>0.22</v>
      </c>
    </row>
    <row r="6" spans="1:9" x14ac:dyDescent="0.45">
      <c r="A6" s="13" t="s">
        <v>84</v>
      </c>
      <c r="B6" s="41">
        <v>4</v>
      </c>
      <c r="C6" s="42">
        <v>0.03</v>
      </c>
      <c r="D6" s="41">
        <v>3</v>
      </c>
      <c r="E6" s="42">
        <v>0.01</v>
      </c>
      <c r="F6" s="41">
        <v>1</v>
      </c>
      <c r="G6" s="42">
        <v>0.08</v>
      </c>
      <c r="H6" s="41">
        <v>6</v>
      </c>
      <c r="I6" s="43">
        <v>0.08</v>
      </c>
    </row>
    <row r="7" spans="1:9" x14ac:dyDescent="0.45">
      <c r="A7" s="20" t="s">
        <v>78</v>
      </c>
      <c r="B7" s="44">
        <v>0</v>
      </c>
      <c r="C7" s="45">
        <v>0</v>
      </c>
      <c r="D7" s="44">
        <v>0</v>
      </c>
      <c r="E7" s="45">
        <v>0</v>
      </c>
      <c r="F7" s="44">
        <v>1</v>
      </c>
      <c r="G7" s="45">
        <v>0.08</v>
      </c>
      <c r="H7" s="44">
        <v>0</v>
      </c>
      <c r="I7" s="46">
        <v>0</v>
      </c>
    </row>
    <row r="8" spans="1:9" x14ac:dyDescent="0.45">
      <c r="A8" s="13" t="s">
        <v>48</v>
      </c>
      <c r="B8" s="44">
        <v>150</v>
      </c>
      <c r="C8" s="50"/>
      <c r="D8" s="44">
        <v>309</v>
      </c>
      <c r="E8" s="50"/>
      <c r="F8" s="44">
        <v>13</v>
      </c>
      <c r="G8" s="57"/>
      <c r="H8" s="44">
        <v>77</v>
      </c>
      <c r="I8" s="56"/>
    </row>
    <row r="10" spans="1:9" ht="50.4" x14ac:dyDescent="0.45">
      <c r="A10" s="14" t="s">
        <v>72</v>
      </c>
      <c r="B10" s="25" t="s">
        <v>202</v>
      </c>
      <c r="C10" s="23" t="s">
        <v>203</v>
      </c>
      <c r="D10" s="25" t="s">
        <v>204</v>
      </c>
      <c r="E10" s="23" t="s">
        <v>205</v>
      </c>
      <c r="F10" s="25" t="s">
        <v>206</v>
      </c>
      <c r="G10" s="23" t="s">
        <v>207</v>
      </c>
      <c r="H10" s="25" t="s">
        <v>208</v>
      </c>
      <c r="I10" s="26" t="s">
        <v>209</v>
      </c>
    </row>
    <row r="11" spans="1:9" x14ac:dyDescent="0.45">
      <c r="A11" s="13" t="s">
        <v>79</v>
      </c>
      <c r="B11" s="41">
        <v>133</v>
      </c>
      <c r="C11" s="42">
        <v>0.89</v>
      </c>
      <c r="D11" s="41">
        <v>280</v>
      </c>
      <c r="E11" s="42">
        <v>0.91</v>
      </c>
      <c r="F11" s="41">
        <v>10</v>
      </c>
      <c r="G11" s="42">
        <v>0.77</v>
      </c>
      <c r="H11" s="41">
        <v>54</v>
      </c>
      <c r="I11" s="43">
        <v>0.7</v>
      </c>
    </row>
    <row r="12" spans="1:9" x14ac:dyDescent="0.45">
      <c r="A12" s="13" t="s">
        <v>85</v>
      </c>
      <c r="B12" s="41">
        <v>148</v>
      </c>
      <c r="C12" s="42">
        <v>0.99</v>
      </c>
      <c r="D12" s="41">
        <v>302</v>
      </c>
      <c r="E12" s="42">
        <v>0.98</v>
      </c>
      <c r="F12" s="41">
        <v>12</v>
      </c>
      <c r="G12" s="42">
        <v>0.92</v>
      </c>
      <c r="H12" s="41">
        <v>77</v>
      </c>
      <c r="I12" s="43">
        <v>1</v>
      </c>
    </row>
    <row r="13" spans="1:9" x14ac:dyDescent="0.45">
      <c r="A13" s="13" t="s">
        <v>81</v>
      </c>
      <c r="B13" s="44">
        <v>6</v>
      </c>
      <c r="C13" s="45">
        <v>0.04</v>
      </c>
      <c r="D13" s="44">
        <v>5</v>
      </c>
      <c r="E13" s="45">
        <v>0.02</v>
      </c>
      <c r="F13" s="44">
        <v>2</v>
      </c>
      <c r="G13" s="45">
        <v>0.15</v>
      </c>
      <c r="H13" s="44">
        <v>6</v>
      </c>
      <c r="I13" s="46">
        <v>0.08</v>
      </c>
    </row>
    <row r="15" spans="1:9" x14ac:dyDescent="0.45">
      <c r="A15" s="38"/>
    </row>
  </sheetData>
  <pageMargins left="0.7" right="0.7" top="0.75" bottom="0.75" header="0.3" footer="0.3"/>
  <tableParts count="2">
    <tablePart r:id="rId1"/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155D-361C-478F-BD92-95392157A8F6}">
  <dimension ref="A1:F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6" ht="50.4" x14ac:dyDescent="0.45">
      <c r="A1" s="14" t="s">
        <v>86</v>
      </c>
      <c r="B1" s="15" t="s">
        <v>44</v>
      </c>
      <c r="C1" s="15" t="s">
        <v>45</v>
      </c>
      <c r="E1" s="53"/>
      <c r="F1" s="53"/>
    </row>
    <row r="2" spans="1:6" x14ac:dyDescent="0.45">
      <c r="A2" s="16" t="s">
        <v>87</v>
      </c>
      <c r="B2" s="13">
        <v>218</v>
      </c>
      <c r="C2" s="17">
        <v>0.39</v>
      </c>
      <c r="E2" s="53"/>
      <c r="F2" s="53"/>
    </row>
    <row r="3" spans="1:6" x14ac:dyDescent="0.45">
      <c r="A3" s="16" t="s">
        <v>88</v>
      </c>
      <c r="B3" s="13">
        <v>111</v>
      </c>
      <c r="C3" s="17">
        <v>0.2</v>
      </c>
      <c r="E3" s="53"/>
      <c r="F3" s="53"/>
    </row>
    <row r="4" spans="1:6" x14ac:dyDescent="0.45">
      <c r="A4" s="19" t="s">
        <v>89</v>
      </c>
      <c r="B4" s="20">
        <v>227</v>
      </c>
      <c r="C4" s="21">
        <v>0.41</v>
      </c>
      <c r="E4" s="53"/>
      <c r="F4" s="53"/>
    </row>
    <row r="5" spans="1:6" x14ac:dyDescent="0.45">
      <c r="A5" s="13" t="s">
        <v>48</v>
      </c>
      <c r="B5" s="13">
        <f>SUM(B2:B4)</f>
        <v>556</v>
      </c>
      <c r="C5" s="54"/>
      <c r="E5" s="53"/>
      <c r="F5" s="53"/>
    </row>
    <row r="7" spans="1:6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2580-09BF-4495-AE46-479D02DACC22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33203125" style="13" customWidth="1"/>
    <col min="8" max="16384" width="8.77734375" style="13"/>
  </cols>
  <sheetData>
    <row r="1" spans="1:7" ht="50.4" x14ac:dyDescent="0.45">
      <c r="A1" s="14" t="s">
        <v>86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x14ac:dyDescent="0.45">
      <c r="A2" s="13" t="s">
        <v>87</v>
      </c>
      <c r="B2" s="41">
        <v>189</v>
      </c>
      <c r="C2" s="42">
        <v>0.41</v>
      </c>
      <c r="D2" s="41">
        <v>5</v>
      </c>
      <c r="E2" s="42">
        <v>0.33</v>
      </c>
      <c r="F2" s="41">
        <v>24</v>
      </c>
      <c r="G2" s="43">
        <v>0.28999999999999998</v>
      </c>
    </row>
    <row r="3" spans="1:7" x14ac:dyDescent="0.45">
      <c r="A3" s="13" t="s">
        <v>88</v>
      </c>
      <c r="B3" s="41">
        <v>85</v>
      </c>
      <c r="C3" s="42">
        <v>0.19</v>
      </c>
      <c r="D3" s="41">
        <v>5</v>
      </c>
      <c r="E3" s="42">
        <v>0.33</v>
      </c>
      <c r="F3" s="41">
        <v>21</v>
      </c>
      <c r="G3" s="43">
        <v>0.25</v>
      </c>
    </row>
    <row r="4" spans="1:7" x14ac:dyDescent="0.45">
      <c r="A4" s="20" t="s">
        <v>89</v>
      </c>
      <c r="B4" s="44">
        <v>184</v>
      </c>
      <c r="C4" s="45">
        <v>0.4</v>
      </c>
      <c r="D4" s="44">
        <v>5</v>
      </c>
      <c r="E4" s="45">
        <v>0.33</v>
      </c>
      <c r="F4" s="44">
        <v>38</v>
      </c>
      <c r="G4" s="46">
        <v>0.46</v>
      </c>
    </row>
    <row r="5" spans="1:7" x14ac:dyDescent="0.45">
      <c r="A5" s="13" t="s">
        <v>48</v>
      </c>
      <c r="B5" s="44">
        <v>458</v>
      </c>
      <c r="C5" s="50"/>
      <c r="D5" s="44">
        <v>15</v>
      </c>
      <c r="E5" s="50"/>
      <c r="F5" s="44">
        <v>83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64748-78C3-4541-9DDF-1525E6C36985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19" style="13" customWidth="1"/>
    <col min="8" max="16384" width="8.77734375" style="13"/>
  </cols>
  <sheetData>
    <row r="1" spans="1:7" ht="50.4" x14ac:dyDescent="0.45">
      <c r="A1" s="14" t="s">
        <v>86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x14ac:dyDescent="0.45">
      <c r="A2" s="13" t="s">
        <v>87</v>
      </c>
      <c r="B2" s="41">
        <v>171</v>
      </c>
      <c r="C2" s="42">
        <v>0.39</v>
      </c>
      <c r="D2" s="41">
        <v>13</v>
      </c>
      <c r="E2" s="42">
        <v>0.42</v>
      </c>
      <c r="F2" s="41">
        <v>34</v>
      </c>
      <c r="G2" s="43">
        <v>0.42</v>
      </c>
    </row>
    <row r="3" spans="1:7" x14ac:dyDescent="0.45">
      <c r="A3" s="13" t="s">
        <v>88</v>
      </c>
      <c r="B3" s="41">
        <v>88</v>
      </c>
      <c r="C3" s="42">
        <v>0.2</v>
      </c>
      <c r="D3" s="41">
        <v>4</v>
      </c>
      <c r="E3" s="42">
        <v>0.13</v>
      </c>
      <c r="F3" s="41">
        <v>17</v>
      </c>
      <c r="G3" s="43">
        <v>0.21</v>
      </c>
    </row>
    <row r="4" spans="1:7" x14ac:dyDescent="0.45">
      <c r="A4" s="20" t="s">
        <v>89</v>
      </c>
      <c r="B4" s="44">
        <v>178</v>
      </c>
      <c r="C4" s="45">
        <v>0.41</v>
      </c>
      <c r="D4" s="44">
        <v>14</v>
      </c>
      <c r="E4" s="45">
        <v>0.45</v>
      </c>
      <c r="F4" s="44">
        <v>30</v>
      </c>
      <c r="G4" s="46">
        <v>0.37</v>
      </c>
    </row>
    <row r="5" spans="1:7" x14ac:dyDescent="0.45">
      <c r="A5" s="13" t="s">
        <v>48</v>
      </c>
      <c r="B5" s="44">
        <v>437</v>
      </c>
      <c r="C5" s="50"/>
      <c r="D5" s="44">
        <v>31</v>
      </c>
      <c r="E5" s="50"/>
      <c r="F5" s="44">
        <v>81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83C3-4F9D-4B11-96D0-8EE4F21AA77E}">
  <dimension ref="A1:G4"/>
  <sheetViews>
    <sheetView workbookViewId="0">
      <selection activeCell="B9" sqref="B9"/>
    </sheetView>
  </sheetViews>
  <sheetFormatPr defaultColWidth="8.77734375" defaultRowHeight="16.8" x14ac:dyDescent="0.45"/>
  <cols>
    <col min="1" max="1" width="46.77734375" style="13" customWidth="1"/>
    <col min="2" max="2" width="26.77734375" style="13" customWidth="1"/>
    <col min="3" max="3" width="21.77734375" style="13" customWidth="1"/>
    <col min="4" max="4" width="38.109375" style="13" customWidth="1"/>
    <col min="5" max="5" width="24.77734375" style="13" customWidth="1"/>
    <col min="6" max="6" width="31.44140625" style="13" customWidth="1"/>
    <col min="7" max="7" width="21.88671875" style="13" customWidth="1"/>
    <col min="8" max="16384" width="8.77734375" style="13"/>
  </cols>
  <sheetData>
    <row r="1" spans="1:7" ht="50.4" x14ac:dyDescent="0.45">
      <c r="A1" s="24" t="s">
        <v>43</v>
      </c>
      <c r="B1" s="25" t="s">
        <v>196</v>
      </c>
      <c r="C1" s="23" t="s">
        <v>193</v>
      </c>
      <c r="D1" s="25" t="s">
        <v>197</v>
      </c>
      <c r="E1" s="23" t="s">
        <v>194</v>
      </c>
      <c r="F1" s="25" t="s">
        <v>198</v>
      </c>
      <c r="G1" s="26" t="s">
        <v>195</v>
      </c>
    </row>
    <row r="2" spans="1:7" ht="30.6" x14ac:dyDescent="0.45">
      <c r="A2" s="27" t="s">
        <v>46</v>
      </c>
      <c r="B2" s="28">
        <v>433</v>
      </c>
      <c r="C2" s="29">
        <v>0.95</v>
      </c>
      <c r="D2" s="28">
        <v>15</v>
      </c>
      <c r="E2" s="29">
        <v>1</v>
      </c>
      <c r="F2" s="28">
        <v>83</v>
      </c>
      <c r="G2" s="30">
        <v>1</v>
      </c>
    </row>
    <row r="3" spans="1:7" ht="45" x14ac:dyDescent="0.45">
      <c r="A3" s="31" t="s">
        <v>47</v>
      </c>
      <c r="B3" s="32">
        <v>297</v>
      </c>
      <c r="C3" s="33">
        <v>0.65</v>
      </c>
      <c r="D3" s="32">
        <v>8</v>
      </c>
      <c r="E3" s="33">
        <v>0.53</v>
      </c>
      <c r="F3" s="32">
        <v>60</v>
      </c>
      <c r="G3" s="34">
        <v>0.72</v>
      </c>
    </row>
    <row r="4" spans="1:7" x14ac:dyDescent="0.45">
      <c r="A4" s="35" t="s">
        <v>48</v>
      </c>
      <c r="B4" s="32">
        <v>458</v>
      </c>
      <c r="C4" s="36"/>
      <c r="D4" s="32">
        <v>15</v>
      </c>
      <c r="E4" s="36"/>
      <c r="F4" s="32">
        <v>83</v>
      </c>
      <c r="G4" s="37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2B85-52B2-49CE-B7E0-C73E571B43D1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9.21875" style="13" customWidth="1"/>
    <col min="10" max="16384" width="8.77734375" style="13"/>
  </cols>
  <sheetData>
    <row r="1" spans="1:9" ht="50.4" x14ac:dyDescent="0.45">
      <c r="A1" s="14" t="s">
        <v>86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3" t="s">
        <v>87</v>
      </c>
      <c r="B2" s="41">
        <v>55</v>
      </c>
      <c r="C2" s="42">
        <v>0.37</v>
      </c>
      <c r="D2" s="41">
        <v>127</v>
      </c>
      <c r="E2" s="42">
        <v>0.4</v>
      </c>
      <c r="F2" s="41">
        <v>4</v>
      </c>
      <c r="G2" s="42">
        <v>0.31</v>
      </c>
      <c r="H2" s="41">
        <v>28</v>
      </c>
      <c r="I2" s="43">
        <v>0.36</v>
      </c>
    </row>
    <row r="3" spans="1:9" x14ac:dyDescent="0.45">
      <c r="A3" s="13" t="s">
        <v>88</v>
      </c>
      <c r="B3" s="41">
        <v>28</v>
      </c>
      <c r="C3" s="42">
        <v>0.19</v>
      </c>
      <c r="D3" s="41">
        <v>62</v>
      </c>
      <c r="E3" s="42">
        <v>0.2</v>
      </c>
      <c r="F3" s="41">
        <v>2</v>
      </c>
      <c r="G3" s="42">
        <v>0.15</v>
      </c>
      <c r="H3" s="41">
        <v>19</v>
      </c>
      <c r="I3" s="43">
        <v>0.25</v>
      </c>
    </row>
    <row r="4" spans="1:9" x14ac:dyDescent="0.45">
      <c r="A4" s="20" t="s">
        <v>89</v>
      </c>
      <c r="B4" s="44">
        <v>67</v>
      </c>
      <c r="C4" s="45">
        <v>0.45</v>
      </c>
      <c r="D4" s="44">
        <v>120</v>
      </c>
      <c r="E4" s="45">
        <v>0.38</v>
      </c>
      <c r="F4" s="44">
        <v>7</v>
      </c>
      <c r="G4" s="45">
        <v>0.54</v>
      </c>
      <c r="H4" s="44">
        <v>30</v>
      </c>
      <c r="I4" s="46">
        <v>0.39</v>
      </c>
    </row>
    <row r="5" spans="1:9" x14ac:dyDescent="0.45">
      <c r="A5" s="13" t="s">
        <v>48</v>
      </c>
      <c r="B5" s="44">
        <v>150</v>
      </c>
      <c r="C5" s="50"/>
      <c r="D5" s="44">
        <v>309</v>
      </c>
      <c r="E5" s="50"/>
      <c r="F5" s="44">
        <v>13</v>
      </c>
      <c r="G5" s="50"/>
      <c r="H5" s="44">
        <v>77</v>
      </c>
      <c r="I5" s="51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F11B-17EE-4213-B9E7-B14DA3B0A7EC}">
  <dimension ref="A1:C7"/>
  <sheetViews>
    <sheetView workbookViewId="0">
      <selection activeCell="D10" sqref="D10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90</v>
      </c>
      <c r="B1" s="15" t="s">
        <v>44</v>
      </c>
      <c r="C1" s="15" t="s">
        <v>45</v>
      </c>
    </row>
    <row r="2" spans="1:3" x14ac:dyDescent="0.45">
      <c r="A2" s="16" t="s">
        <v>91</v>
      </c>
      <c r="B2" s="13">
        <v>140</v>
      </c>
      <c r="C2" s="17">
        <v>0.43</v>
      </c>
    </row>
    <row r="3" spans="1:3" x14ac:dyDescent="0.45">
      <c r="A3" s="16" t="s">
        <v>92</v>
      </c>
      <c r="B3" s="13">
        <v>180</v>
      </c>
      <c r="C3" s="17">
        <v>0.55000000000000004</v>
      </c>
    </row>
    <row r="4" spans="1:3" x14ac:dyDescent="0.45">
      <c r="A4" s="19" t="s">
        <v>93</v>
      </c>
      <c r="B4" s="20">
        <v>9</v>
      </c>
      <c r="C4" s="21">
        <v>0.03</v>
      </c>
    </row>
    <row r="5" spans="1:3" x14ac:dyDescent="0.45">
      <c r="A5" s="13" t="s">
        <v>48</v>
      </c>
      <c r="B5" s="13">
        <f>SUM(B2:B4)</f>
        <v>329</v>
      </c>
      <c r="C5" s="54"/>
    </row>
    <row r="6" spans="1:3" x14ac:dyDescent="0.45">
      <c r="A6" s="16"/>
    </row>
    <row r="7" spans="1:3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77AB-BF8D-4B32-AA0C-0AA63062B7B9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6" style="13" customWidth="1"/>
    <col min="8" max="16384" width="8.77734375" style="13"/>
  </cols>
  <sheetData>
    <row r="1" spans="1:7" ht="50.4" x14ac:dyDescent="0.45">
      <c r="A1" s="58" t="s">
        <v>90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91</v>
      </c>
      <c r="B2" s="41">
        <v>124</v>
      </c>
      <c r="C2" s="42">
        <v>0.45</v>
      </c>
      <c r="D2" s="41">
        <v>3</v>
      </c>
      <c r="E2" s="42">
        <v>0.3</v>
      </c>
      <c r="F2" s="41">
        <v>13</v>
      </c>
      <c r="G2" s="43">
        <v>0.28999999999999998</v>
      </c>
    </row>
    <row r="3" spans="1:7" x14ac:dyDescent="0.45">
      <c r="A3" s="13" t="s">
        <v>92</v>
      </c>
      <c r="B3" s="41">
        <v>143</v>
      </c>
      <c r="C3" s="42">
        <v>0.56999999999999995</v>
      </c>
      <c r="D3" s="41">
        <v>7</v>
      </c>
      <c r="E3" s="42">
        <v>0.7</v>
      </c>
      <c r="F3" s="41">
        <v>30</v>
      </c>
      <c r="G3" s="43">
        <v>0.67</v>
      </c>
    </row>
    <row r="4" spans="1:7" x14ac:dyDescent="0.45">
      <c r="A4" s="20" t="s">
        <v>93</v>
      </c>
      <c r="B4" s="44">
        <v>7</v>
      </c>
      <c r="C4" s="45">
        <v>0.03</v>
      </c>
      <c r="D4" s="44">
        <v>0</v>
      </c>
      <c r="E4" s="45">
        <v>0</v>
      </c>
      <c r="F4" s="44">
        <v>2</v>
      </c>
      <c r="G4" s="46">
        <v>0.04</v>
      </c>
    </row>
    <row r="5" spans="1:7" x14ac:dyDescent="0.45">
      <c r="A5" s="13" t="s">
        <v>48</v>
      </c>
      <c r="B5" s="44">
        <v>274</v>
      </c>
      <c r="C5" s="50"/>
      <c r="D5" s="44">
        <v>10</v>
      </c>
      <c r="E5" s="50"/>
      <c r="F5" s="44">
        <v>45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6513-51ED-4119-BD4F-2C5ADAB99BEA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0.21875" style="13" customWidth="1"/>
    <col min="8" max="16384" width="8.77734375" style="13"/>
  </cols>
  <sheetData>
    <row r="1" spans="1:7" ht="50.4" x14ac:dyDescent="0.45">
      <c r="A1" s="58" t="s">
        <v>90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91</v>
      </c>
      <c r="B2" s="41">
        <v>107</v>
      </c>
      <c r="C2" s="42">
        <v>0.41</v>
      </c>
      <c r="D2" s="41">
        <v>8</v>
      </c>
      <c r="E2" s="42">
        <v>0.47</v>
      </c>
      <c r="F2" s="41">
        <v>23</v>
      </c>
      <c r="G2" s="43">
        <v>0.45</v>
      </c>
    </row>
    <row r="3" spans="1:7" x14ac:dyDescent="0.45">
      <c r="A3" s="13" t="s">
        <v>92</v>
      </c>
      <c r="B3" s="41">
        <v>148</v>
      </c>
      <c r="C3" s="42">
        <v>0.56999999999999995</v>
      </c>
      <c r="D3" s="41">
        <v>6</v>
      </c>
      <c r="E3" s="42">
        <v>0.35</v>
      </c>
      <c r="F3" s="41">
        <v>26</v>
      </c>
      <c r="G3" s="43">
        <v>0.51</v>
      </c>
    </row>
    <row r="4" spans="1:7" x14ac:dyDescent="0.45">
      <c r="A4" s="20" t="s">
        <v>93</v>
      </c>
      <c r="B4" s="44">
        <v>4</v>
      </c>
      <c r="C4" s="45">
        <v>0.02</v>
      </c>
      <c r="D4" s="44">
        <v>3</v>
      </c>
      <c r="E4" s="45">
        <v>0.18</v>
      </c>
      <c r="F4" s="44">
        <v>2</v>
      </c>
      <c r="G4" s="46">
        <v>0.04</v>
      </c>
    </row>
    <row r="5" spans="1:7" x14ac:dyDescent="0.45">
      <c r="A5" s="13" t="s">
        <v>48</v>
      </c>
      <c r="B5" s="44">
        <v>259</v>
      </c>
      <c r="C5" s="50"/>
      <c r="D5" s="44">
        <v>17</v>
      </c>
      <c r="E5" s="50"/>
      <c r="F5" s="44">
        <v>51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E747-A5D5-4CE7-A794-CDAC04AD28F4}">
  <dimension ref="A1:C9"/>
  <sheetViews>
    <sheetView workbookViewId="0">
      <selection activeCell="F11" sqref="F11"/>
    </sheetView>
  </sheetViews>
  <sheetFormatPr defaultColWidth="8.77734375" defaultRowHeight="16.8" x14ac:dyDescent="0.45"/>
  <cols>
    <col min="1" max="1" width="46.77734375" style="13" customWidth="1"/>
    <col min="2" max="2" width="16.55468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94</v>
      </c>
      <c r="B1" s="15" t="s">
        <v>44</v>
      </c>
      <c r="C1" s="15" t="s">
        <v>45</v>
      </c>
    </row>
    <row r="2" spans="1:3" x14ac:dyDescent="0.45">
      <c r="A2" s="16" t="s">
        <v>95</v>
      </c>
      <c r="B2" s="13">
        <v>151</v>
      </c>
      <c r="C2" s="17">
        <v>0.46</v>
      </c>
    </row>
    <row r="3" spans="1:3" x14ac:dyDescent="0.45">
      <c r="A3" s="16" t="s">
        <v>96</v>
      </c>
      <c r="B3" s="13">
        <v>82</v>
      </c>
      <c r="C3" s="17">
        <v>0.25</v>
      </c>
    </row>
    <row r="4" spans="1:3" x14ac:dyDescent="0.45">
      <c r="A4" s="60" t="s">
        <v>97</v>
      </c>
      <c r="B4" s="13">
        <v>44</v>
      </c>
      <c r="C4" s="17">
        <v>0.13</v>
      </c>
    </row>
    <row r="5" spans="1:3" x14ac:dyDescent="0.45">
      <c r="A5" s="13" t="s">
        <v>98</v>
      </c>
      <c r="B5" s="13">
        <v>26</v>
      </c>
      <c r="C5" s="17">
        <v>0.08</v>
      </c>
    </row>
    <row r="6" spans="1:3" x14ac:dyDescent="0.45">
      <c r="A6" s="20" t="s">
        <v>99</v>
      </c>
      <c r="B6" s="20">
        <v>26</v>
      </c>
      <c r="C6" s="21">
        <v>0.08</v>
      </c>
    </row>
    <row r="7" spans="1:3" x14ac:dyDescent="0.45">
      <c r="A7" s="13" t="s">
        <v>48</v>
      </c>
      <c r="B7" s="13">
        <f>SUM(B2:B6)</f>
        <v>329</v>
      </c>
      <c r="C7" s="54"/>
    </row>
    <row r="8" spans="1:3" x14ac:dyDescent="0.45">
      <c r="A8" s="16"/>
    </row>
    <row r="9" spans="1:3" x14ac:dyDescent="0.45">
      <c r="A9" s="38"/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C100-9B5F-4291-BD80-6092D7B66F03}">
  <dimension ref="A1:G9"/>
  <sheetViews>
    <sheetView workbookViewId="0">
      <selection activeCell="C12" sqref="C12"/>
    </sheetView>
  </sheetViews>
  <sheetFormatPr defaultColWidth="8.77734375" defaultRowHeight="16.8" x14ac:dyDescent="0.45"/>
  <cols>
    <col min="1" max="1" width="46.77734375" style="13" customWidth="1"/>
    <col min="2" max="7" width="26.77734375" style="13" customWidth="1"/>
    <col min="8" max="16384" width="8.77734375" style="13"/>
  </cols>
  <sheetData>
    <row r="1" spans="1:7" ht="50.4" x14ac:dyDescent="0.45">
      <c r="A1" s="58" t="s">
        <v>94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95</v>
      </c>
      <c r="B2" s="41">
        <v>126</v>
      </c>
      <c r="C2" s="42">
        <v>0.46</v>
      </c>
      <c r="D2" s="41">
        <v>5</v>
      </c>
      <c r="E2" s="42">
        <v>0.5</v>
      </c>
      <c r="F2" s="41">
        <v>20</v>
      </c>
      <c r="G2" s="43">
        <v>0.44</v>
      </c>
    </row>
    <row r="3" spans="1:7" x14ac:dyDescent="0.45">
      <c r="A3" s="13" t="s">
        <v>96</v>
      </c>
      <c r="B3" s="41">
        <v>68</v>
      </c>
      <c r="C3" s="42">
        <v>0.25</v>
      </c>
      <c r="D3" s="41">
        <v>1</v>
      </c>
      <c r="E3" s="42">
        <v>0.1</v>
      </c>
      <c r="F3" s="41">
        <v>13</v>
      </c>
      <c r="G3" s="43">
        <v>0.28999999999999998</v>
      </c>
    </row>
    <row r="4" spans="1:7" x14ac:dyDescent="0.45">
      <c r="A4" s="61" t="s">
        <v>97</v>
      </c>
      <c r="B4" s="41">
        <v>38</v>
      </c>
      <c r="C4" s="42">
        <v>0.14000000000000001</v>
      </c>
      <c r="D4" s="41">
        <v>1</v>
      </c>
      <c r="E4" s="42">
        <v>0.1</v>
      </c>
      <c r="F4" s="41">
        <v>5</v>
      </c>
      <c r="G4" s="43">
        <v>0.11</v>
      </c>
    </row>
    <row r="5" spans="1:7" x14ac:dyDescent="0.45">
      <c r="A5" s="13" t="s">
        <v>98</v>
      </c>
      <c r="B5" s="41">
        <v>18</v>
      </c>
      <c r="C5" s="42">
        <v>7.0000000000000007E-2</v>
      </c>
      <c r="D5" s="41">
        <v>2</v>
      </c>
      <c r="E5" s="42">
        <v>0.2</v>
      </c>
      <c r="F5" s="41">
        <v>6</v>
      </c>
      <c r="G5" s="43">
        <v>0.13</v>
      </c>
    </row>
    <row r="6" spans="1:7" x14ac:dyDescent="0.45">
      <c r="A6" s="20" t="s">
        <v>99</v>
      </c>
      <c r="B6" s="44">
        <v>24</v>
      </c>
      <c r="C6" s="45">
        <v>0.09</v>
      </c>
      <c r="D6" s="44">
        <v>1</v>
      </c>
      <c r="E6" s="45">
        <v>0.1</v>
      </c>
      <c r="F6" s="44">
        <v>1</v>
      </c>
      <c r="G6" s="46">
        <v>0.02</v>
      </c>
    </row>
    <row r="7" spans="1:7" x14ac:dyDescent="0.45">
      <c r="A7" s="13" t="s">
        <v>48</v>
      </c>
      <c r="B7" s="44">
        <v>274</v>
      </c>
      <c r="C7" s="50"/>
      <c r="D7" s="44">
        <v>10</v>
      </c>
      <c r="E7" s="50"/>
      <c r="F7" s="44">
        <v>45</v>
      </c>
      <c r="G7" s="51"/>
    </row>
    <row r="9" spans="1:7" x14ac:dyDescent="0.45">
      <c r="A9" s="38"/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A781-09D6-4534-90F5-12A62A33372E}">
  <dimension ref="A1:G9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0.88671875" style="13" customWidth="1"/>
    <col min="8" max="16384" width="8.77734375" style="13"/>
  </cols>
  <sheetData>
    <row r="1" spans="1:7" ht="50.4" x14ac:dyDescent="0.45">
      <c r="A1" s="58" t="s">
        <v>94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95</v>
      </c>
      <c r="B2" s="41">
        <v>120</v>
      </c>
      <c r="C2" s="42">
        <v>0.46</v>
      </c>
      <c r="D2" s="41">
        <v>8</v>
      </c>
      <c r="E2" s="42">
        <v>0.47</v>
      </c>
      <c r="F2" s="41">
        <v>21</v>
      </c>
      <c r="G2" s="43">
        <v>0.41</v>
      </c>
    </row>
    <row r="3" spans="1:7" x14ac:dyDescent="0.45">
      <c r="A3" s="13" t="s">
        <v>96</v>
      </c>
      <c r="B3" s="41">
        <v>70</v>
      </c>
      <c r="C3" s="42">
        <v>0.27</v>
      </c>
      <c r="D3" s="41">
        <v>2</v>
      </c>
      <c r="E3" s="42">
        <v>0.12</v>
      </c>
      <c r="F3" s="41">
        <v>10</v>
      </c>
      <c r="G3" s="43">
        <v>0.2</v>
      </c>
    </row>
    <row r="4" spans="1:7" x14ac:dyDescent="0.45">
      <c r="A4" s="61" t="s">
        <v>97</v>
      </c>
      <c r="B4" s="41">
        <v>33</v>
      </c>
      <c r="C4" s="42">
        <v>0.13</v>
      </c>
      <c r="D4" s="41">
        <v>3</v>
      </c>
      <c r="E4" s="42">
        <v>0.18</v>
      </c>
      <c r="F4" s="41">
        <v>8</v>
      </c>
      <c r="G4" s="43">
        <v>0.16</v>
      </c>
    </row>
    <row r="5" spans="1:7" x14ac:dyDescent="0.45">
      <c r="A5" s="13" t="s">
        <v>98</v>
      </c>
      <c r="B5" s="41">
        <v>20</v>
      </c>
      <c r="C5" s="42">
        <v>0.08</v>
      </c>
      <c r="D5" s="41">
        <v>2</v>
      </c>
      <c r="E5" s="42">
        <v>0.12</v>
      </c>
      <c r="F5" s="41">
        <v>4</v>
      </c>
      <c r="G5" s="43">
        <v>0.08</v>
      </c>
    </row>
    <row r="6" spans="1:7" x14ac:dyDescent="0.45">
      <c r="A6" s="20" t="s">
        <v>99</v>
      </c>
      <c r="B6" s="44">
        <v>16</v>
      </c>
      <c r="C6" s="45">
        <v>0.06</v>
      </c>
      <c r="D6" s="44">
        <v>2</v>
      </c>
      <c r="E6" s="45">
        <v>0.12</v>
      </c>
      <c r="F6" s="44">
        <v>8</v>
      </c>
      <c r="G6" s="46">
        <v>0.16</v>
      </c>
    </row>
    <row r="7" spans="1:7" x14ac:dyDescent="0.45">
      <c r="A7" s="13" t="s">
        <v>48</v>
      </c>
      <c r="B7" s="44">
        <v>259</v>
      </c>
      <c r="C7" s="50"/>
      <c r="D7" s="44">
        <v>17</v>
      </c>
      <c r="E7" s="50"/>
      <c r="F7" s="44">
        <v>51</v>
      </c>
      <c r="G7" s="51"/>
    </row>
    <row r="9" spans="1:7" x14ac:dyDescent="0.45">
      <c r="A9" s="38"/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08AB-97E2-4428-9759-0E931ADCA350}">
  <dimension ref="A1:O7"/>
  <sheetViews>
    <sheetView workbookViewId="0">
      <selection activeCell="E7" sqref="E7"/>
    </sheetView>
  </sheetViews>
  <sheetFormatPr defaultColWidth="8.77734375" defaultRowHeight="16.8" x14ac:dyDescent="0.45"/>
  <cols>
    <col min="1" max="1" width="46.77734375" style="13" customWidth="1"/>
    <col min="2" max="5" width="8.77734375" style="13"/>
    <col min="6" max="6" width="17.44140625" style="13" bestFit="1" customWidth="1"/>
    <col min="7" max="8" width="8.77734375" style="13"/>
    <col min="9" max="9" width="21.5546875" style="13" customWidth="1"/>
    <col min="10" max="12" width="8.77734375" style="13"/>
    <col min="13" max="13" width="16.5546875" style="13" customWidth="1"/>
    <col min="14" max="16384" width="8.77734375" style="13"/>
  </cols>
  <sheetData>
    <row r="1" spans="1:15" ht="50.4" x14ac:dyDescent="0.45">
      <c r="A1" s="14" t="s">
        <v>100</v>
      </c>
      <c r="B1" s="15" t="s">
        <v>44</v>
      </c>
      <c r="C1" s="15" t="s">
        <v>45</v>
      </c>
      <c r="D1" s="15"/>
      <c r="E1" s="15"/>
      <c r="F1" s="15"/>
      <c r="H1" s="15"/>
      <c r="J1" s="15"/>
      <c r="K1" s="15"/>
    </row>
    <row r="2" spans="1:15" x14ac:dyDescent="0.45">
      <c r="A2" s="16" t="s">
        <v>101</v>
      </c>
      <c r="B2" s="13">
        <v>160</v>
      </c>
      <c r="C2" s="17">
        <v>0.28999999999999998</v>
      </c>
      <c r="E2" s="17"/>
      <c r="J2" s="18"/>
      <c r="K2" s="17"/>
      <c r="O2" s="17"/>
    </row>
    <row r="3" spans="1:15" x14ac:dyDescent="0.45">
      <c r="A3" s="16" t="s">
        <v>102</v>
      </c>
      <c r="B3" s="13">
        <v>38</v>
      </c>
      <c r="C3" s="17">
        <v>7.0000000000000007E-2</v>
      </c>
      <c r="E3" s="17"/>
      <c r="J3" s="18"/>
      <c r="K3" s="17"/>
      <c r="O3" s="17"/>
    </row>
    <row r="4" spans="1:15" x14ac:dyDescent="0.45">
      <c r="A4" s="19" t="s">
        <v>103</v>
      </c>
      <c r="B4" s="20">
        <v>440</v>
      </c>
      <c r="C4" s="21">
        <v>0.79</v>
      </c>
      <c r="E4" s="17"/>
      <c r="K4" s="17"/>
      <c r="M4" s="16"/>
      <c r="O4" s="17"/>
    </row>
    <row r="5" spans="1:15" x14ac:dyDescent="0.45">
      <c r="A5" s="16" t="s">
        <v>48</v>
      </c>
      <c r="B5" s="13">
        <v>556</v>
      </c>
      <c r="C5" s="54"/>
      <c r="E5" s="53"/>
      <c r="F5" s="53"/>
      <c r="K5" s="17"/>
    </row>
    <row r="6" spans="1:15" x14ac:dyDescent="0.45">
      <c r="K6" s="17"/>
    </row>
    <row r="7" spans="1:15" x14ac:dyDescent="0.45">
      <c r="A7" s="38"/>
      <c r="K7" s="17"/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1DEF-EC7E-41CC-A783-1AA8BF28DCE4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21875" style="13" customWidth="1"/>
    <col min="8" max="16384" width="8.77734375" style="13"/>
  </cols>
  <sheetData>
    <row r="1" spans="1:7" ht="50.4" x14ac:dyDescent="0.45">
      <c r="A1" s="58" t="s">
        <v>100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101</v>
      </c>
      <c r="B2" s="41">
        <v>119</v>
      </c>
      <c r="C2" s="42">
        <v>0.26</v>
      </c>
      <c r="D2" s="41">
        <v>9</v>
      </c>
      <c r="E2" s="42">
        <v>0.6</v>
      </c>
      <c r="F2" s="41">
        <v>32</v>
      </c>
      <c r="G2" s="43">
        <v>0.39</v>
      </c>
    </row>
    <row r="3" spans="1:7" x14ac:dyDescent="0.45">
      <c r="A3" s="13" t="s">
        <v>102</v>
      </c>
      <c r="B3" s="41">
        <v>25</v>
      </c>
      <c r="C3" s="42">
        <v>0.05</v>
      </c>
      <c r="D3" s="41">
        <v>3</v>
      </c>
      <c r="E3" s="42">
        <v>0.2</v>
      </c>
      <c r="F3" s="41">
        <v>10</v>
      </c>
      <c r="G3" s="43">
        <v>0.12</v>
      </c>
    </row>
    <row r="4" spans="1:7" x14ac:dyDescent="0.45">
      <c r="A4" s="20" t="s">
        <v>104</v>
      </c>
      <c r="B4" s="44">
        <v>372</v>
      </c>
      <c r="C4" s="45">
        <v>0.81</v>
      </c>
      <c r="D4" s="44">
        <v>8</v>
      </c>
      <c r="E4" s="45">
        <v>0.53</v>
      </c>
      <c r="F4" s="44">
        <v>60</v>
      </c>
      <c r="G4" s="46">
        <v>0.72</v>
      </c>
    </row>
    <row r="5" spans="1:7" x14ac:dyDescent="0.45">
      <c r="A5" s="13" t="s">
        <v>48</v>
      </c>
      <c r="B5" s="44">
        <v>458</v>
      </c>
      <c r="C5" s="50"/>
      <c r="D5" s="44">
        <v>15</v>
      </c>
      <c r="E5" s="50"/>
      <c r="F5" s="44">
        <v>83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5BDD-DF97-46E7-BA25-8BAB30E338BD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1.33203125" style="13" customWidth="1"/>
    <col min="8" max="16384" width="8.77734375" style="13"/>
  </cols>
  <sheetData>
    <row r="1" spans="1:7" ht="50.4" x14ac:dyDescent="0.45">
      <c r="A1" s="58" t="s">
        <v>100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101</v>
      </c>
      <c r="B2" s="41">
        <v>108</v>
      </c>
      <c r="C2" s="42">
        <v>0.25</v>
      </c>
      <c r="D2" s="41">
        <v>15</v>
      </c>
      <c r="E2" s="42">
        <v>0.48</v>
      </c>
      <c r="F2" s="41">
        <v>36</v>
      </c>
      <c r="G2" s="43">
        <v>0.44</v>
      </c>
    </row>
    <row r="3" spans="1:7" x14ac:dyDescent="0.45">
      <c r="A3" s="13" t="s">
        <v>102</v>
      </c>
      <c r="B3" s="41">
        <v>19</v>
      </c>
      <c r="C3" s="42">
        <v>0.04</v>
      </c>
      <c r="D3" s="41">
        <v>5</v>
      </c>
      <c r="E3" s="42">
        <v>0.16</v>
      </c>
      <c r="F3" s="41">
        <v>14</v>
      </c>
      <c r="G3" s="43">
        <v>0.17</v>
      </c>
    </row>
    <row r="4" spans="1:7" x14ac:dyDescent="0.45">
      <c r="A4" s="20" t="s">
        <v>104</v>
      </c>
      <c r="B4" s="44">
        <v>361</v>
      </c>
      <c r="C4" s="45">
        <v>0.83</v>
      </c>
      <c r="D4" s="44">
        <v>19</v>
      </c>
      <c r="E4" s="45">
        <v>0.61</v>
      </c>
      <c r="F4" s="44">
        <v>54</v>
      </c>
      <c r="G4" s="46">
        <v>0.67</v>
      </c>
    </row>
    <row r="5" spans="1:7" x14ac:dyDescent="0.45">
      <c r="A5" s="13" t="s">
        <v>48</v>
      </c>
      <c r="B5" s="44">
        <v>437</v>
      </c>
      <c r="C5" s="50"/>
      <c r="D5" s="44">
        <v>31</v>
      </c>
      <c r="E5" s="50"/>
      <c r="F5" s="44">
        <v>81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6355-A883-4503-A9C5-D4D99CD52FEB}">
  <dimension ref="A1:G6"/>
  <sheetViews>
    <sheetView workbookViewId="0">
      <selection activeCell="B8" sqref="B8"/>
    </sheetView>
  </sheetViews>
  <sheetFormatPr defaultColWidth="8.77734375" defaultRowHeight="16.8" x14ac:dyDescent="0.45"/>
  <cols>
    <col min="1" max="1" width="46.77734375" style="13" customWidth="1"/>
    <col min="2" max="2" width="30.44140625" style="13" customWidth="1"/>
    <col min="3" max="3" width="32" style="13" customWidth="1"/>
    <col min="4" max="4" width="31.109375" style="13" customWidth="1"/>
    <col min="5" max="5" width="32.6640625" style="13" customWidth="1"/>
    <col min="6" max="6" width="31.6640625" style="13" customWidth="1"/>
    <col min="7" max="7" width="33.21875" style="13" customWidth="1"/>
    <col min="8" max="16384" width="8.77734375" style="13"/>
  </cols>
  <sheetData>
    <row r="1" spans="1:7" ht="50.4" x14ac:dyDescent="0.45">
      <c r="A1" s="24" t="s">
        <v>43</v>
      </c>
      <c r="B1" s="25" t="s">
        <v>212</v>
      </c>
      <c r="C1" s="23" t="s">
        <v>199</v>
      </c>
      <c r="D1" s="25" t="s">
        <v>213</v>
      </c>
      <c r="E1" s="23" t="s">
        <v>200</v>
      </c>
      <c r="F1" s="25" t="s">
        <v>214</v>
      </c>
      <c r="G1" s="26" t="s">
        <v>201</v>
      </c>
    </row>
    <row r="2" spans="1:7" ht="30.6" x14ac:dyDescent="0.45">
      <c r="A2" s="27" t="s">
        <v>46</v>
      </c>
      <c r="B2" s="28">
        <v>425</v>
      </c>
      <c r="C2" s="29">
        <v>0.97</v>
      </c>
      <c r="D2" s="28">
        <v>30</v>
      </c>
      <c r="E2" s="29">
        <v>0.97</v>
      </c>
      <c r="F2" s="28">
        <v>73</v>
      </c>
      <c r="G2" s="30">
        <v>0.9</v>
      </c>
    </row>
    <row r="3" spans="1:7" ht="45" x14ac:dyDescent="0.45">
      <c r="A3" s="31" t="s">
        <v>47</v>
      </c>
      <c r="B3" s="32">
        <v>291</v>
      </c>
      <c r="C3" s="33">
        <v>0.67</v>
      </c>
      <c r="D3" s="32">
        <v>19</v>
      </c>
      <c r="E3" s="33">
        <v>0.61</v>
      </c>
      <c r="F3" s="32">
        <v>50</v>
      </c>
      <c r="G3" s="34">
        <v>0.62</v>
      </c>
    </row>
    <row r="4" spans="1:7" x14ac:dyDescent="0.45">
      <c r="A4" s="35" t="s">
        <v>48</v>
      </c>
      <c r="B4" s="32">
        <v>437</v>
      </c>
      <c r="C4" s="36"/>
      <c r="D4" s="32">
        <v>31</v>
      </c>
      <c r="E4" s="36"/>
      <c r="F4" s="32">
        <v>81</v>
      </c>
      <c r="G4" s="37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9F4E-7C19-45C1-9DBD-4674E188F074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7.33203125" style="13" customWidth="1"/>
    <col min="10" max="16384" width="8.77734375" style="13"/>
  </cols>
  <sheetData>
    <row r="1" spans="1:9" ht="50.4" x14ac:dyDescent="0.45">
      <c r="A1" s="58" t="s">
        <v>100</v>
      </c>
      <c r="B1" s="58" t="s">
        <v>202</v>
      </c>
      <c r="C1" s="59" t="s">
        <v>203</v>
      </c>
      <c r="D1" s="58" t="s">
        <v>204</v>
      </c>
      <c r="E1" s="59" t="s">
        <v>205</v>
      </c>
      <c r="F1" s="58" t="s">
        <v>206</v>
      </c>
      <c r="G1" s="59" t="s">
        <v>207</v>
      </c>
      <c r="H1" s="58" t="s">
        <v>208</v>
      </c>
      <c r="I1" s="24" t="s">
        <v>209</v>
      </c>
    </row>
    <row r="2" spans="1:9" x14ac:dyDescent="0.45">
      <c r="A2" s="13" t="s">
        <v>101</v>
      </c>
      <c r="B2" s="41">
        <v>39</v>
      </c>
      <c r="C2" s="42">
        <v>0.26</v>
      </c>
      <c r="D2" s="41">
        <v>86</v>
      </c>
      <c r="E2" s="42">
        <v>0.28000000000000003</v>
      </c>
      <c r="F2" s="41">
        <v>6</v>
      </c>
      <c r="G2" s="42">
        <v>0.46</v>
      </c>
      <c r="H2" s="41">
        <v>28</v>
      </c>
      <c r="I2" s="43">
        <v>0.36</v>
      </c>
    </row>
    <row r="3" spans="1:9" x14ac:dyDescent="0.45">
      <c r="A3" s="13" t="s">
        <v>102</v>
      </c>
      <c r="B3" s="41">
        <v>8</v>
      </c>
      <c r="C3" s="42">
        <v>0.05</v>
      </c>
      <c r="D3" s="41">
        <v>16</v>
      </c>
      <c r="E3" s="42">
        <v>0.05</v>
      </c>
      <c r="F3" s="41">
        <v>1</v>
      </c>
      <c r="G3" s="42">
        <v>0.08</v>
      </c>
      <c r="H3" s="41">
        <v>13</v>
      </c>
      <c r="I3" s="43">
        <v>0.17</v>
      </c>
    </row>
    <row r="4" spans="1:9" x14ac:dyDescent="0.45">
      <c r="A4" s="20" t="s">
        <v>104</v>
      </c>
      <c r="B4" s="44">
        <v>121</v>
      </c>
      <c r="C4" s="45">
        <v>0.81</v>
      </c>
      <c r="D4" s="44">
        <v>246</v>
      </c>
      <c r="E4" s="45">
        <v>0.8</v>
      </c>
      <c r="F4" s="44">
        <v>8</v>
      </c>
      <c r="G4" s="45">
        <v>0.62</v>
      </c>
      <c r="H4" s="44">
        <v>58</v>
      </c>
      <c r="I4" s="46">
        <v>0.75</v>
      </c>
    </row>
    <row r="5" spans="1:9" x14ac:dyDescent="0.45">
      <c r="A5" s="13" t="s">
        <v>48</v>
      </c>
      <c r="B5" s="44">
        <v>150</v>
      </c>
      <c r="C5" s="50"/>
      <c r="D5" s="44">
        <v>309</v>
      </c>
      <c r="E5" s="50"/>
      <c r="F5" s="44">
        <v>13</v>
      </c>
      <c r="G5" s="50"/>
      <c r="H5" s="44">
        <v>77</v>
      </c>
      <c r="I5" s="51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DE8E-A1E6-4743-BB3D-3C3BFBB85537}">
  <dimension ref="A1:C6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6.55468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105</v>
      </c>
      <c r="B1" s="15" t="s">
        <v>44</v>
      </c>
      <c r="C1" s="15" t="s">
        <v>45</v>
      </c>
    </row>
    <row r="2" spans="1:3" x14ac:dyDescent="0.45">
      <c r="A2" s="16" t="s">
        <v>63</v>
      </c>
      <c r="B2" s="13">
        <v>412</v>
      </c>
      <c r="C2" s="17">
        <v>0.74</v>
      </c>
    </row>
    <row r="3" spans="1:3" x14ac:dyDescent="0.45">
      <c r="A3" s="19" t="s">
        <v>64</v>
      </c>
      <c r="B3" s="20">
        <v>144</v>
      </c>
      <c r="C3" s="21">
        <v>0.26</v>
      </c>
    </row>
    <row r="4" spans="1:3" x14ac:dyDescent="0.45">
      <c r="A4" s="13" t="s">
        <v>48</v>
      </c>
      <c r="B4" s="13">
        <f>SUM(B2:B3)</f>
        <v>556</v>
      </c>
      <c r="C4" s="54"/>
    </row>
    <row r="6" spans="1:3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E8BB-9106-46C4-9B77-2DC4860A3ECD}">
  <dimension ref="A1:G6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21875" style="13" customWidth="1"/>
    <col min="8" max="16384" width="8.77734375" style="13"/>
  </cols>
  <sheetData>
    <row r="1" spans="1:7" ht="50.4" x14ac:dyDescent="0.45">
      <c r="A1" s="58" t="s">
        <v>105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63</v>
      </c>
      <c r="B2" s="41">
        <v>341</v>
      </c>
      <c r="C2" s="42">
        <v>0.74</v>
      </c>
      <c r="D2" s="41">
        <v>10</v>
      </c>
      <c r="E2" s="42">
        <v>0.67</v>
      </c>
      <c r="F2" s="41">
        <v>61</v>
      </c>
      <c r="G2" s="43">
        <v>0.73</v>
      </c>
    </row>
    <row r="3" spans="1:7" x14ac:dyDescent="0.45">
      <c r="A3" s="20" t="s">
        <v>64</v>
      </c>
      <c r="B3" s="44">
        <v>117</v>
      </c>
      <c r="C3" s="45">
        <v>0.26</v>
      </c>
      <c r="D3" s="44">
        <v>5</v>
      </c>
      <c r="E3" s="45">
        <v>0.33</v>
      </c>
      <c r="F3" s="44">
        <v>22</v>
      </c>
      <c r="G3" s="46">
        <v>0.27</v>
      </c>
    </row>
    <row r="4" spans="1:7" x14ac:dyDescent="0.45">
      <c r="A4" s="13" t="s">
        <v>48</v>
      </c>
      <c r="B4" s="44">
        <v>458</v>
      </c>
      <c r="C4" s="50"/>
      <c r="D4" s="44">
        <v>15</v>
      </c>
      <c r="E4" s="50"/>
      <c r="F4" s="44">
        <v>83</v>
      </c>
      <c r="G4" s="51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59C7-8C04-43FE-8475-75E442215F65}">
  <dimension ref="A1:G6"/>
  <sheetViews>
    <sheetView workbookViewId="0">
      <selection activeCell="B11" sqref="B11"/>
    </sheetView>
  </sheetViews>
  <sheetFormatPr defaultColWidth="8.77734375" defaultRowHeight="16.8" x14ac:dyDescent="0.45"/>
  <cols>
    <col min="1" max="1" width="46.77734375" style="13" customWidth="1"/>
    <col min="2" max="7" width="20.21875" style="13" customWidth="1"/>
    <col min="8" max="16384" width="8.77734375" style="13"/>
  </cols>
  <sheetData>
    <row r="1" spans="1:7" ht="50.4" x14ac:dyDescent="0.45">
      <c r="A1" s="58" t="s">
        <v>105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63</v>
      </c>
      <c r="B2" s="41">
        <v>330</v>
      </c>
      <c r="C2" s="42">
        <v>0.76</v>
      </c>
      <c r="D2" s="41">
        <v>15</v>
      </c>
      <c r="E2" s="42">
        <v>0.48</v>
      </c>
      <c r="F2" s="41">
        <v>66</v>
      </c>
      <c r="G2" s="43">
        <v>0.81</v>
      </c>
    </row>
    <row r="3" spans="1:7" x14ac:dyDescent="0.45">
      <c r="A3" s="20" t="s">
        <v>64</v>
      </c>
      <c r="B3" s="44">
        <v>107</v>
      </c>
      <c r="C3" s="45">
        <v>0.24</v>
      </c>
      <c r="D3" s="44">
        <v>16</v>
      </c>
      <c r="E3" s="45">
        <v>0.52</v>
      </c>
      <c r="F3" s="44">
        <v>15</v>
      </c>
      <c r="G3" s="46">
        <v>0.19</v>
      </c>
    </row>
    <row r="4" spans="1:7" x14ac:dyDescent="0.45">
      <c r="A4" s="13" t="s">
        <v>48</v>
      </c>
      <c r="B4" s="44">
        <v>437</v>
      </c>
      <c r="C4" s="50"/>
      <c r="D4" s="44">
        <v>31</v>
      </c>
      <c r="E4" s="50"/>
      <c r="F4" s="44">
        <v>81</v>
      </c>
      <c r="G4" s="51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EB24-6C67-4624-9F41-A15A69A18222}">
  <dimension ref="A1:I6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8.44140625" style="13" customWidth="1"/>
    <col min="10" max="16384" width="8.77734375" style="13"/>
  </cols>
  <sheetData>
    <row r="1" spans="1:9" ht="50.4" x14ac:dyDescent="0.45">
      <c r="A1" s="58" t="s">
        <v>105</v>
      </c>
      <c r="B1" s="58" t="s">
        <v>202</v>
      </c>
      <c r="C1" s="59" t="s">
        <v>203</v>
      </c>
      <c r="D1" s="58" t="s">
        <v>204</v>
      </c>
      <c r="E1" s="59" t="s">
        <v>205</v>
      </c>
      <c r="F1" s="58" t="s">
        <v>206</v>
      </c>
      <c r="G1" s="59" t="s">
        <v>207</v>
      </c>
      <c r="H1" s="58" t="s">
        <v>208</v>
      </c>
      <c r="I1" s="24" t="s">
        <v>209</v>
      </c>
    </row>
    <row r="2" spans="1:9" x14ac:dyDescent="0.45">
      <c r="A2" s="13" t="s">
        <v>63</v>
      </c>
      <c r="B2" s="41">
        <v>108</v>
      </c>
      <c r="C2" s="42">
        <v>0.72</v>
      </c>
      <c r="D2" s="41">
        <v>232</v>
      </c>
      <c r="E2" s="42">
        <v>0.75</v>
      </c>
      <c r="F2" s="41">
        <v>9</v>
      </c>
      <c r="G2" s="42">
        <v>0.69</v>
      </c>
      <c r="H2" s="41">
        <v>56</v>
      </c>
      <c r="I2" s="43">
        <v>0.73</v>
      </c>
    </row>
    <row r="3" spans="1:9" x14ac:dyDescent="0.45">
      <c r="A3" s="20" t="s">
        <v>64</v>
      </c>
      <c r="B3" s="44">
        <v>42</v>
      </c>
      <c r="C3" s="45">
        <v>0.28000000000000003</v>
      </c>
      <c r="D3" s="44">
        <v>77</v>
      </c>
      <c r="E3" s="45">
        <v>0.25</v>
      </c>
      <c r="F3" s="44">
        <v>4</v>
      </c>
      <c r="G3" s="45">
        <v>0.31</v>
      </c>
      <c r="H3" s="44">
        <v>21</v>
      </c>
      <c r="I3" s="46">
        <v>0.27</v>
      </c>
    </row>
    <row r="4" spans="1:9" x14ac:dyDescent="0.45">
      <c r="A4" s="13" t="s">
        <v>48</v>
      </c>
      <c r="B4" s="44">
        <v>150</v>
      </c>
      <c r="C4" s="50"/>
      <c r="D4" s="44">
        <v>309</v>
      </c>
      <c r="E4" s="50"/>
      <c r="F4" s="44">
        <v>13</v>
      </c>
      <c r="G4" s="50"/>
      <c r="H4" s="44">
        <v>77</v>
      </c>
      <c r="I4" s="51"/>
    </row>
    <row r="6" spans="1:9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EE83-922C-496B-AB34-05580CF38177}">
  <dimension ref="A1:C7"/>
  <sheetViews>
    <sheetView workbookViewId="0">
      <selection activeCell="D8" sqref="D8"/>
    </sheetView>
  </sheetViews>
  <sheetFormatPr defaultColWidth="8.77734375" defaultRowHeight="16.8" x14ac:dyDescent="0.45"/>
  <cols>
    <col min="1" max="1" width="46.77734375" style="13" customWidth="1"/>
    <col min="2" max="2" width="17.21875" style="13" customWidth="1"/>
    <col min="3" max="3" width="12.77734375" style="13" customWidth="1"/>
    <col min="4" max="16384" width="8.77734375" style="13"/>
  </cols>
  <sheetData>
    <row r="1" spans="1:3" ht="33.6" x14ac:dyDescent="0.45">
      <c r="A1" s="62" t="s">
        <v>106</v>
      </c>
      <c r="B1" s="15" t="s">
        <v>44</v>
      </c>
      <c r="C1" s="15" t="s">
        <v>45</v>
      </c>
    </row>
    <row r="2" spans="1:3" x14ac:dyDescent="0.45">
      <c r="A2" s="16" t="s">
        <v>107</v>
      </c>
      <c r="B2" s="13">
        <v>437</v>
      </c>
      <c r="C2" s="17">
        <v>0.8</v>
      </c>
    </row>
    <row r="3" spans="1:3" x14ac:dyDescent="0.45">
      <c r="A3" s="16" t="s">
        <v>108</v>
      </c>
      <c r="B3" s="13">
        <v>31</v>
      </c>
      <c r="C3" s="17">
        <v>0.06</v>
      </c>
    </row>
    <row r="4" spans="1:3" x14ac:dyDescent="0.45">
      <c r="A4" s="19" t="s">
        <v>109</v>
      </c>
      <c r="B4" s="20">
        <v>81</v>
      </c>
      <c r="C4" s="21">
        <v>0.15</v>
      </c>
    </row>
    <row r="5" spans="1:3" x14ac:dyDescent="0.45">
      <c r="A5" s="13" t="s">
        <v>48</v>
      </c>
      <c r="B5" s="13">
        <v>549</v>
      </c>
      <c r="C5" s="54"/>
    </row>
    <row r="6" spans="1:3" x14ac:dyDescent="0.45">
      <c r="A6" s="16"/>
    </row>
    <row r="7" spans="1:3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253F-3323-442F-B7F7-E6BBF21501AC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109375" style="13" customWidth="1"/>
    <col min="8" max="16384" width="8.77734375" style="13"/>
  </cols>
  <sheetData>
    <row r="1" spans="1:7" ht="33.6" x14ac:dyDescent="0.45">
      <c r="A1" s="58" t="s">
        <v>106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107</v>
      </c>
      <c r="B2" s="41">
        <v>373</v>
      </c>
      <c r="C2" s="42">
        <v>0.83</v>
      </c>
      <c r="D2" s="41">
        <v>9</v>
      </c>
      <c r="E2" s="42">
        <v>0.6</v>
      </c>
      <c r="F2" s="41">
        <v>55</v>
      </c>
      <c r="G2" s="43">
        <v>0.67</v>
      </c>
    </row>
    <row r="3" spans="1:7" x14ac:dyDescent="0.45">
      <c r="A3" s="13" t="s">
        <v>108</v>
      </c>
      <c r="B3" s="41">
        <v>19</v>
      </c>
      <c r="C3" s="42">
        <v>0.04</v>
      </c>
      <c r="D3" s="41">
        <v>3</v>
      </c>
      <c r="E3" s="42">
        <v>0.2</v>
      </c>
      <c r="F3" s="41">
        <v>9</v>
      </c>
      <c r="G3" s="43">
        <v>0.11</v>
      </c>
    </row>
    <row r="4" spans="1:7" x14ac:dyDescent="0.45">
      <c r="A4" s="20" t="s">
        <v>109</v>
      </c>
      <c r="B4" s="44">
        <v>60</v>
      </c>
      <c r="C4" s="45">
        <v>0.13</v>
      </c>
      <c r="D4" s="44">
        <v>3</v>
      </c>
      <c r="E4" s="45">
        <v>0.2</v>
      </c>
      <c r="F4" s="44">
        <v>18</v>
      </c>
      <c r="G4" s="46">
        <v>0.22</v>
      </c>
    </row>
    <row r="5" spans="1:7" x14ac:dyDescent="0.45">
      <c r="A5" s="13" t="s">
        <v>48</v>
      </c>
      <c r="B5" s="44">
        <v>452</v>
      </c>
      <c r="C5" s="63"/>
      <c r="D5" s="44">
        <v>15</v>
      </c>
      <c r="E5" s="63"/>
      <c r="F5" s="44">
        <v>82</v>
      </c>
      <c r="G5" s="64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35C0-F397-4246-8257-D8D3C6774753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6.33203125" style="13" customWidth="1"/>
    <col min="10" max="16384" width="8.77734375" style="13"/>
  </cols>
  <sheetData>
    <row r="1" spans="1:9" ht="67.2" x14ac:dyDescent="0.45">
      <c r="A1" s="58" t="s">
        <v>106</v>
      </c>
      <c r="B1" s="58" t="s">
        <v>202</v>
      </c>
      <c r="C1" s="59" t="s">
        <v>203</v>
      </c>
      <c r="D1" s="58" t="s">
        <v>204</v>
      </c>
      <c r="E1" s="59" t="s">
        <v>205</v>
      </c>
      <c r="F1" s="58" t="s">
        <v>206</v>
      </c>
      <c r="G1" s="59" t="s">
        <v>207</v>
      </c>
      <c r="H1" s="58" t="s">
        <v>208</v>
      </c>
      <c r="I1" s="24" t="s">
        <v>209</v>
      </c>
    </row>
    <row r="2" spans="1:9" x14ac:dyDescent="0.45">
      <c r="A2" s="13" t="s">
        <v>107</v>
      </c>
      <c r="B2" s="41">
        <v>111</v>
      </c>
      <c r="C2" s="42">
        <v>0.76</v>
      </c>
      <c r="D2" s="41">
        <v>255</v>
      </c>
      <c r="E2" s="42">
        <v>0.83</v>
      </c>
      <c r="F2" s="41">
        <v>9</v>
      </c>
      <c r="G2" s="42">
        <v>0.69</v>
      </c>
      <c r="H2" s="41">
        <v>58</v>
      </c>
      <c r="I2" s="43">
        <v>0.75</v>
      </c>
    </row>
    <row r="3" spans="1:9" x14ac:dyDescent="0.45">
      <c r="A3" s="13" t="s">
        <v>108</v>
      </c>
      <c r="B3" s="41">
        <v>7</v>
      </c>
      <c r="C3" s="42">
        <v>0.05</v>
      </c>
      <c r="D3" s="41">
        <v>19</v>
      </c>
      <c r="E3" s="42">
        <v>0.06</v>
      </c>
      <c r="F3" s="41">
        <v>0</v>
      </c>
      <c r="G3" s="42">
        <v>0</v>
      </c>
      <c r="H3" s="41">
        <v>5</v>
      </c>
      <c r="I3" s="43">
        <v>0.06</v>
      </c>
    </row>
    <row r="4" spans="1:9" x14ac:dyDescent="0.45">
      <c r="A4" s="20" t="s">
        <v>109</v>
      </c>
      <c r="B4" s="44">
        <v>28</v>
      </c>
      <c r="C4" s="45">
        <v>0.19</v>
      </c>
      <c r="D4" s="44">
        <v>32</v>
      </c>
      <c r="E4" s="45">
        <v>0.1</v>
      </c>
      <c r="F4" s="44">
        <v>4</v>
      </c>
      <c r="G4" s="45">
        <v>0.31</v>
      </c>
      <c r="H4" s="44">
        <v>14</v>
      </c>
      <c r="I4" s="43">
        <v>0.18</v>
      </c>
    </row>
    <row r="5" spans="1:9" x14ac:dyDescent="0.45">
      <c r="A5" s="13" t="s">
        <v>48</v>
      </c>
      <c r="B5" s="44">
        <v>146</v>
      </c>
      <c r="C5" s="63"/>
      <c r="D5" s="44">
        <v>306</v>
      </c>
      <c r="E5" s="63"/>
      <c r="F5" s="44">
        <v>13</v>
      </c>
      <c r="G5" s="63"/>
      <c r="H5" s="44">
        <v>77</v>
      </c>
      <c r="I5" s="64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sqref="A1:XFD1048576"/>
    </sheetView>
  </sheetViews>
  <sheetFormatPr defaultColWidth="8.77734375" defaultRowHeight="16.8" x14ac:dyDescent="0.45"/>
  <cols>
    <col min="1" max="1" width="54.44140625" style="13" customWidth="1"/>
    <col min="2" max="2" width="19.21875" style="13" customWidth="1"/>
    <col min="3" max="3" width="18.44140625" style="13" customWidth="1"/>
    <col min="4" max="4" width="9" style="13" customWidth="1"/>
    <col min="5" max="16384" width="8.77734375" style="13"/>
  </cols>
  <sheetData>
    <row r="1" spans="1:5" ht="32.549999999999997" customHeight="1" x14ac:dyDescent="0.45">
      <c r="A1" s="14" t="s">
        <v>110</v>
      </c>
      <c r="B1" s="14" t="s">
        <v>44</v>
      </c>
      <c r="C1" s="14" t="s">
        <v>45</v>
      </c>
    </row>
    <row r="2" spans="1:5" x14ac:dyDescent="0.45">
      <c r="A2" s="13" t="s">
        <v>111</v>
      </c>
      <c r="B2" s="13">
        <v>421</v>
      </c>
      <c r="C2" s="17">
        <v>0.81</v>
      </c>
    </row>
    <row r="3" spans="1:5" x14ac:dyDescent="0.45">
      <c r="A3" s="13" t="s">
        <v>112</v>
      </c>
      <c r="B3" s="13">
        <v>117</v>
      </c>
      <c r="C3" s="17">
        <v>0.23</v>
      </c>
      <c r="E3" s="17"/>
    </row>
    <row r="4" spans="1:5" x14ac:dyDescent="0.45">
      <c r="A4" s="13" t="s">
        <v>113</v>
      </c>
      <c r="B4" s="13">
        <v>184</v>
      </c>
      <c r="C4" s="17">
        <v>0.36</v>
      </c>
      <c r="E4" s="17"/>
    </row>
    <row r="5" spans="1:5" x14ac:dyDescent="0.45">
      <c r="A5" s="13" t="s">
        <v>114</v>
      </c>
      <c r="B5" s="13">
        <v>73</v>
      </c>
      <c r="C5" s="17">
        <v>0.14000000000000001</v>
      </c>
      <c r="E5" s="17"/>
    </row>
    <row r="6" spans="1:5" x14ac:dyDescent="0.45">
      <c r="A6" s="13" t="s">
        <v>115</v>
      </c>
      <c r="B6" s="13">
        <v>89</v>
      </c>
      <c r="C6" s="17">
        <v>0.17</v>
      </c>
      <c r="E6" s="17"/>
    </row>
    <row r="7" spans="1:5" x14ac:dyDescent="0.45">
      <c r="A7" s="13" t="s">
        <v>116</v>
      </c>
      <c r="B7" s="13">
        <v>17</v>
      </c>
      <c r="C7" s="17">
        <v>0.03</v>
      </c>
      <c r="E7" s="17"/>
    </row>
    <row r="8" spans="1:5" x14ac:dyDescent="0.45">
      <c r="A8" s="20" t="s">
        <v>117</v>
      </c>
      <c r="B8" s="20">
        <v>64</v>
      </c>
      <c r="C8" s="21">
        <v>0.12</v>
      </c>
      <c r="E8" s="17"/>
    </row>
    <row r="9" spans="1:5" x14ac:dyDescent="0.45">
      <c r="A9" s="13" t="s">
        <v>48</v>
      </c>
      <c r="B9" s="13">
        <v>518</v>
      </c>
      <c r="C9" s="54"/>
      <c r="E9" s="17"/>
    </row>
    <row r="10" spans="1:5" x14ac:dyDescent="0.45">
      <c r="C10" s="17"/>
      <c r="E10" s="17"/>
    </row>
    <row r="11" spans="1:5" x14ac:dyDescent="0.45">
      <c r="A11" s="38"/>
      <c r="E11" s="17"/>
    </row>
    <row r="12" spans="1:5" x14ac:dyDescent="0.45">
      <c r="E12" s="17"/>
    </row>
    <row r="15" spans="1:5" x14ac:dyDescent="0.45">
      <c r="E15" s="17"/>
    </row>
    <row r="16" spans="1:5" x14ac:dyDescent="0.45">
      <c r="E16" s="17"/>
    </row>
    <row r="22" spans="3:3" x14ac:dyDescent="0.45">
      <c r="C22" s="17"/>
    </row>
    <row r="23" spans="3:3" x14ac:dyDescent="0.45">
      <c r="C23" s="17"/>
    </row>
    <row r="25" spans="3:3" x14ac:dyDescent="0.45">
      <c r="C25" s="17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69F-685C-433D-B475-6324EB63B856}">
  <dimension ref="A1:I25"/>
  <sheetViews>
    <sheetView workbookViewId="0">
      <selection sqref="A1:XFD1048576"/>
    </sheetView>
  </sheetViews>
  <sheetFormatPr defaultColWidth="8.77734375" defaultRowHeight="16.8" x14ac:dyDescent="0.45"/>
  <cols>
    <col min="1" max="1" width="54.44140625" style="13" customWidth="1"/>
    <col min="2" max="9" width="19.109375" style="13" customWidth="1"/>
    <col min="10" max="16384" width="8.77734375" style="13"/>
  </cols>
  <sheetData>
    <row r="1" spans="1:9" ht="32.549999999999997" customHeight="1" x14ac:dyDescent="0.45">
      <c r="A1" s="14" t="s">
        <v>110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x14ac:dyDescent="0.45">
      <c r="A2" s="13" t="s">
        <v>111</v>
      </c>
      <c r="B2" s="41">
        <v>126</v>
      </c>
      <c r="C2" s="65">
        <f>B2/B$9</f>
        <v>0.84</v>
      </c>
      <c r="D2" s="41">
        <v>260</v>
      </c>
      <c r="E2" s="65">
        <f>D2/D$9</f>
        <v>0.82802547770700641</v>
      </c>
      <c r="F2" s="41">
        <v>2</v>
      </c>
      <c r="G2" s="65">
        <f>F2/F$9</f>
        <v>0.15384615384615385</v>
      </c>
      <c r="H2" s="41">
        <v>33</v>
      </c>
      <c r="I2" s="66">
        <f>H2/H$9</f>
        <v>0.42857142857142855</v>
      </c>
    </row>
    <row r="3" spans="1:9" x14ac:dyDescent="0.45">
      <c r="A3" s="13" t="s">
        <v>112</v>
      </c>
      <c r="B3" s="41">
        <v>33</v>
      </c>
      <c r="C3" s="65">
        <f t="shared" ref="C3:E8" si="0">B3/B$9</f>
        <v>0.22</v>
      </c>
      <c r="D3" s="41">
        <v>42</v>
      </c>
      <c r="E3" s="65">
        <f t="shared" si="0"/>
        <v>0.13375796178343949</v>
      </c>
      <c r="F3" s="41">
        <v>3</v>
      </c>
      <c r="G3" s="65">
        <f t="shared" ref="G3" si="1">F3/F$9</f>
        <v>0.23076923076923078</v>
      </c>
      <c r="H3" s="41">
        <v>39</v>
      </c>
      <c r="I3" s="66">
        <f t="shared" ref="I3" si="2">H3/H$9</f>
        <v>0.50649350649350644</v>
      </c>
    </row>
    <row r="4" spans="1:9" x14ac:dyDescent="0.45">
      <c r="A4" s="13" t="s">
        <v>113</v>
      </c>
      <c r="B4" s="41">
        <v>43</v>
      </c>
      <c r="C4" s="65">
        <f t="shared" si="0"/>
        <v>0.28666666666666668</v>
      </c>
      <c r="D4" s="41">
        <v>93</v>
      </c>
      <c r="E4" s="65">
        <f t="shared" si="0"/>
        <v>0.29617834394904458</v>
      </c>
      <c r="F4" s="41">
        <v>7</v>
      </c>
      <c r="G4" s="65">
        <f t="shared" ref="G4" si="3">F4/F$9</f>
        <v>0.53846153846153844</v>
      </c>
      <c r="H4" s="41">
        <v>40</v>
      </c>
      <c r="I4" s="66">
        <f t="shared" ref="I4" si="4">H4/H$9</f>
        <v>0.51948051948051943</v>
      </c>
    </row>
    <row r="5" spans="1:9" x14ac:dyDescent="0.45">
      <c r="A5" s="13" t="s">
        <v>114</v>
      </c>
      <c r="B5" s="41">
        <v>23</v>
      </c>
      <c r="C5" s="65">
        <f t="shared" si="0"/>
        <v>0.15333333333333332</v>
      </c>
      <c r="D5" s="41">
        <v>32</v>
      </c>
      <c r="E5" s="65">
        <f t="shared" si="0"/>
        <v>0.10191082802547771</v>
      </c>
      <c r="F5" s="41">
        <v>1</v>
      </c>
      <c r="G5" s="65">
        <f t="shared" ref="G5" si="5">F5/F$9</f>
        <v>7.6923076923076927E-2</v>
      </c>
      <c r="H5" s="41">
        <v>17</v>
      </c>
      <c r="I5" s="66">
        <f t="shared" ref="I5" si="6">H5/H$9</f>
        <v>0.22077922077922077</v>
      </c>
    </row>
    <row r="6" spans="1:9" x14ac:dyDescent="0.45">
      <c r="A6" s="13" t="s">
        <v>115</v>
      </c>
      <c r="B6" s="41">
        <v>31</v>
      </c>
      <c r="C6" s="65">
        <f t="shared" si="0"/>
        <v>0.20666666666666667</v>
      </c>
      <c r="D6" s="41">
        <v>41</v>
      </c>
      <c r="E6" s="65">
        <f t="shared" si="0"/>
        <v>0.13057324840764331</v>
      </c>
      <c r="F6" s="41">
        <v>2</v>
      </c>
      <c r="G6" s="65">
        <f t="shared" ref="G6" si="7">F6/F$9</f>
        <v>0.15384615384615385</v>
      </c>
      <c r="H6" s="41">
        <v>15</v>
      </c>
      <c r="I6" s="66">
        <f t="shared" ref="I6" si="8">H6/H$9</f>
        <v>0.19480519480519481</v>
      </c>
    </row>
    <row r="7" spans="1:9" x14ac:dyDescent="0.45">
      <c r="A7" s="13" t="s">
        <v>116</v>
      </c>
      <c r="B7" s="41">
        <v>2</v>
      </c>
      <c r="C7" s="65">
        <f t="shared" si="0"/>
        <v>1.3333333333333334E-2</v>
      </c>
      <c r="D7" s="41">
        <v>6</v>
      </c>
      <c r="E7" s="65">
        <f t="shared" si="0"/>
        <v>1.9108280254777069E-2</v>
      </c>
      <c r="F7" s="41">
        <v>0</v>
      </c>
      <c r="G7" s="65">
        <f t="shared" ref="G7" si="9">F7/F$9</f>
        <v>0</v>
      </c>
      <c r="H7" s="41">
        <v>9</v>
      </c>
      <c r="I7" s="66">
        <f t="shared" ref="I7" si="10">H7/H$9</f>
        <v>0.11688311688311688</v>
      </c>
    </row>
    <row r="8" spans="1:9" x14ac:dyDescent="0.45">
      <c r="A8" s="20" t="s">
        <v>117</v>
      </c>
      <c r="B8" s="44">
        <v>3</v>
      </c>
      <c r="C8" s="65">
        <f t="shared" si="0"/>
        <v>0.02</v>
      </c>
      <c r="D8" s="44">
        <v>25</v>
      </c>
      <c r="E8" s="65">
        <f t="shared" si="0"/>
        <v>7.9617834394904455E-2</v>
      </c>
      <c r="F8" s="44">
        <v>8</v>
      </c>
      <c r="G8" s="65">
        <f t="shared" ref="G8" si="11">F8/F$9</f>
        <v>0.61538461538461542</v>
      </c>
      <c r="H8" s="44">
        <v>21</v>
      </c>
      <c r="I8" s="66">
        <f t="shared" ref="I8" si="12">H8/H$9</f>
        <v>0.27272727272727271</v>
      </c>
    </row>
    <row r="9" spans="1:9" x14ac:dyDescent="0.45">
      <c r="A9" s="13" t="s">
        <v>48</v>
      </c>
      <c r="B9" s="44">
        <v>150</v>
      </c>
      <c r="C9" s="67"/>
      <c r="D9" s="44">
        <v>314</v>
      </c>
      <c r="E9" s="67"/>
      <c r="F9" s="44">
        <v>13</v>
      </c>
      <c r="G9" s="67"/>
      <c r="H9" s="44">
        <v>77</v>
      </c>
      <c r="I9" s="68"/>
    </row>
    <row r="10" spans="1:9" x14ac:dyDescent="0.45">
      <c r="C10" s="17"/>
      <c r="D10" s="41"/>
      <c r="E10" s="17"/>
    </row>
    <row r="11" spans="1:9" x14ac:dyDescent="0.45">
      <c r="A11" s="38"/>
      <c r="D11" s="41"/>
      <c r="E11" s="17"/>
    </row>
    <row r="12" spans="1:9" x14ac:dyDescent="0.45">
      <c r="E12" s="17"/>
    </row>
    <row r="15" spans="1:9" x14ac:dyDescent="0.45">
      <c r="E15" s="17"/>
    </row>
    <row r="16" spans="1:9" x14ac:dyDescent="0.45">
      <c r="E16" s="17"/>
    </row>
    <row r="22" spans="3:3" x14ac:dyDescent="0.45">
      <c r="C22" s="17"/>
    </row>
    <row r="23" spans="3:3" x14ac:dyDescent="0.45">
      <c r="C23" s="17"/>
    </row>
    <row r="25" spans="3:3" x14ac:dyDescent="0.45">
      <c r="C25" s="1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0A67-15C8-4E49-80C6-DC222D11056C}">
  <dimension ref="A1:I6"/>
  <sheetViews>
    <sheetView workbookViewId="0">
      <selection activeCell="A10" sqref="A10"/>
    </sheetView>
  </sheetViews>
  <sheetFormatPr defaultColWidth="8.77734375" defaultRowHeight="16.8" x14ac:dyDescent="0.45"/>
  <cols>
    <col min="1" max="1" width="46.77734375" style="13" customWidth="1"/>
    <col min="2" max="2" width="13.5546875" style="13" customWidth="1"/>
    <col min="3" max="3" width="15.6640625" style="13" customWidth="1"/>
    <col min="4" max="4" width="16.44140625" style="13" customWidth="1"/>
    <col min="5" max="5" width="16.5546875" style="13" customWidth="1"/>
    <col min="6" max="6" width="22.5546875" style="13" customWidth="1"/>
    <col min="7" max="7" width="24.6640625" style="13" customWidth="1"/>
    <col min="8" max="8" width="28.21875" style="13" customWidth="1"/>
    <col min="9" max="9" width="30.33203125" style="13" customWidth="1"/>
    <col min="10" max="16384" width="8.77734375" style="13"/>
  </cols>
  <sheetData>
    <row r="1" spans="1:9" ht="50.4" x14ac:dyDescent="0.45">
      <c r="A1" s="24" t="s">
        <v>43</v>
      </c>
      <c r="B1" s="25" t="s">
        <v>202</v>
      </c>
      <c r="C1" s="23" t="s">
        <v>203</v>
      </c>
      <c r="D1" s="25" t="s">
        <v>204</v>
      </c>
      <c r="E1" s="23" t="s">
        <v>205</v>
      </c>
      <c r="F1" s="25" t="s">
        <v>206</v>
      </c>
      <c r="G1" s="23" t="s">
        <v>207</v>
      </c>
      <c r="H1" s="25" t="s">
        <v>208</v>
      </c>
      <c r="I1" s="26" t="s">
        <v>209</v>
      </c>
    </row>
    <row r="2" spans="1:9" ht="30.6" x14ac:dyDescent="0.45">
      <c r="A2" s="27" t="s">
        <v>46</v>
      </c>
      <c r="B2" s="28">
        <v>140</v>
      </c>
      <c r="C2" s="29">
        <v>0.93</v>
      </c>
      <c r="D2" s="28">
        <v>301</v>
      </c>
      <c r="E2" s="29">
        <v>0.96</v>
      </c>
      <c r="F2" s="28">
        <v>13</v>
      </c>
      <c r="G2" s="29">
        <v>1</v>
      </c>
      <c r="H2" s="28">
        <v>70</v>
      </c>
      <c r="I2" s="30">
        <v>0.91</v>
      </c>
    </row>
    <row r="3" spans="1:9" ht="45" x14ac:dyDescent="0.45">
      <c r="A3" s="31" t="s">
        <v>47</v>
      </c>
      <c r="B3" s="32">
        <v>89</v>
      </c>
      <c r="C3" s="33">
        <v>0.59</v>
      </c>
      <c r="D3" s="32">
        <v>209</v>
      </c>
      <c r="E3" s="33">
        <v>0.67</v>
      </c>
      <c r="F3" s="32">
        <v>8</v>
      </c>
      <c r="G3" s="33">
        <v>0.62</v>
      </c>
      <c r="H3" s="32">
        <v>54</v>
      </c>
      <c r="I3" s="34">
        <v>0.7</v>
      </c>
    </row>
    <row r="4" spans="1:9" x14ac:dyDescent="0.45">
      <c r="A4" s="35" t="s">
        <v>48</v>
      </c>
      <c r="B4" s="32">
        <v>150</v>
      </c>
      <c r="C4" s="36"/>
      <c r="D4" s="32">
        <v>314</v>
      </c>
      <c r="E4" s="36"/>
      <c r="F4" s="32">
        <v>13</v>
      </c>
      <c r="G4" s="36"/>
      <c r="H4" s="32">
        <v>77</v>
      </c>
      <c r="I4" s="37"/>
    </row>
    <row r="6" spans="1:9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05B5-6783-458E-94A9-FDC1B80D15B7}">
  <dimension ref="A1:E15"/>
  <sheetViews>
    <sheetView workbookViewId="0">
      <selection sqref="A1:XFD1048576"/>
    </sheetView>
  </sheetViews>
  <sheetFormatPr defaultColWidth="8.77734375" defaultRowHeight="16.8" x14ac:dyDescent="0.45"/>
  <cols>
    <col min="1" max="1" width="54.44140625" style="13" customWidth="1"/>
    <col min="2" max="2" width="16.77734375" style="13" customWidth="1"/>
    <col min="3" max="3" width="18.5546875" style="13" customWidth="1"/>
    <col min="4" max="16384" width="8.77734375" style="13"/>
  </cols>
  <sheetData>
    <row r="1" spans="1:5" ht="50.1" customHeight="1" x14ac:dyDescent="0.45">
      <c r="A1" s="14" t="s">
        <v>118</v>
      </c>
      <c r="B1" s="15" t="s">
        <v>44</v>
      </c>
      <c r="C1" s="15" t="s">
        <v>45</v>
      </c>
      <c r="D1" s="15"/>
      <c r="E1" s="15"/>
    </row>
    <row r="2" spans="1:5" ht="33.6" x14ac:dyDescent="0.45">
      <c r="A2" s="16" t="s">
        <v>119</v>
      </c>
      <c r="B2" s="13">
        <v>6</v>
      </c>
      <c r="C2" s="17">
        <v>0.05</v>
      </c>
      <c r="E2" s="17"/>
    </row>
    <row r="3" spans="1:5" x14ac:dyDescent="0.45">
      <c r="A3" s="16" t="s">
        <v>120</v>
      </c>
      <c r="B3" s="13">
        <v>45</v>
      </c>
      <c r="C3" s="17">
        <v>0.41</v>
      </c>
      <c r="E3" s="17"/>
    </row>
    <row r="4" spans="1:5" ht="33.6" x14ac:dyDescent="0.45">
      <c r="A4" s="16" t="s">
        <v>121</v>
      </c>
      <c r="B4" s="13">
        <v>44</v>
      </c>
      <c r="C4" s="17">
        <v>0.4</v>
      </c>
      <c r="E4" s="17"/>
    </row>
    <row r="5" spans="1:5" ht="33.6" x14ac:dyDescent="0.45">
      <c r="A5" s="16" t="s">
        <v>122</v>
      </c>
      <c r="B5" s="13">
        <v>35</v>
      </c>
      <c r="C5" s="17">
        <v>0.32</v>
      </c>
      <c r="E5" s="17"/>
    </row>
    <row r="6" spans="1:5" x14ac:dyDescent="0.45">
      <c r="A6" s="19" t="s">
        <v>123</v>
      </c>
      <c r="B6" s="20">
        <v>22</v>
      </c>
      <c r="C6" s="21">
        <v>0.2</v>
      </c>
      <c r="E6" s="17"/>
    </row>
    <row r="7" spans="1:5" x14ac:dyDescent="0.45">
      <c r="A7" s="13" t="s">
        <v>48</v>
      </c>
      <c r="B7" s="13">
        <v>111</v>
      </c>
      <c r="C7" s="54"/>
    </row>
    <row r="9" spans="1:5" x14ac:dyDescent="0.45">
      <c r="A9" s="38"/>
    </row>
    <row r="11" spans="1:5" x14ac:dyDescent="0.45">
      <c r="A11" s="15"/>
    </row>
    <row r="12" spans="1:5" x14ac:dyDescent="0.45">
      <c r="A12" s="16"/>
    </row>
    <row r="13" spans="1:5" x14ac:dyDescent="0.45">
      <c r="A13" s="16"/>
    </row>
    <row r="14" spans="1:5" x14ac:dyDescent="0.45">
      <c r="A14" s="16"/>
    </row>
    <row r="15" spans="1:5" x14ac:dyDescent="0.45">
      <c r="A15" s="16"/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9053-74A7-4920-BDBB-88C753B62173}">
  <dimension ref="A1:E6"/>
  <sheetViews>
    <sheetView workbookViewId="0">
      <selection activeCell="C9" sqref="C9"/>
    </sheetView>
  </sheetViews>
  <sheetFormatPr defaultColWidth="8.77734375" defaultRowHeight="16.8" x14ac:dyDescent="0.45"/>
  <cols>
    <col min="1" max="1" width="46.77734375" style="13" customWidth="1"/>
    <col min="2" max="2" width="12.5546875" style="13" customWidth="1"/>
    <col min="3" max="3" width="12.77734375" style="13" customWidth="1"/>
    <col min="4" max="4" width="10.5546875" style="13" customWidth="1"/>
    <col min="5" max="16384" width="8.77734375" style="13"/>
  </cols>
  <sheetData>
    <row r="1" spans="1:5" ht="73.05" customHeight="1" x14ac:dyDescent="0.45">
      <c r="A1" s="69" t="s">
        <v>124</v>
      </c>
      <c r="B1" s="15" t="s">
        <v>44</v>
      </c>
      <c r="C1" s="15" t="s">
        <v>45</v>
      </c>
      <c r="D1" s="15"/>
      <c r="E1" s="15"/>
    </row>
    <row r="2" spans="1:5" x14ac:dyDescent="0.45">
      <c r="A2" s="13" t="s">
        <v>63</v>
      </c>
      <c r="B2" s="13">
        <v>89</v>
      </c>
      <c r="C2" s="17">
        <v>0.81</v>
      </c>
      <c r="E2" s="17"/>
    </row>
    <row r="3" spans="1:5" x14ac:dyDescent="0.45">
      <c r="A3" s="20" t="s">
        <v>64</v>
      </c>
      <c r="B3" s="20">
        <v>21</v>
      </c>
      <c r="C3" s="21">
        <v>0.19</v>
      </c>
      <c r="E3" s="17"/>
    </row>
    <row r="4" spans="1:5" x14ac:dyDescent="0.45">
      <c r="A4" s="13" t="s">
        <v>48</v>
      </c>
      <c r="B4" s="13">
        <v>110</v>
      </c>
      <c r="C4" s="54"/>
      <c r="E4" s="17"/>
    </row>
    <row r="6" spans="1:5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FE04-2F13-489E-9EE5-156F3A91D051}">
  <dimension ref="A1:W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23" ht="88.5" customHeight="1" x14ac:dyDescent="0.45">
      <c r="A1" s="14" t="s">
        <v>125</v>
      </c>
      <c r="B1" s="15" t="s">
        <v>44</v>
      </c>
      <c r="C1" s="15" t="s">
        <v>45</v>
      </c>
      <c r="D1" s="15"/>
      <c r="E1" s="15"/>
      <c r="F1" s="53"/>
      <c r="G1" s="53"/>
      <c r="H1" s="15"/>
      <c r="L1" s="15"/>
      <c r="M1" s="15"/>
      <c r="N1" s="53"/>
      <c r="O1" s="53"/>
      <c r="U1" s="15"/>
      <c r="V1" s="70"/>
      <c r="W1" s="70"/>
    </row>
    <row r="2" spans="1:23" x14ac:dyDescent="0.45">
      <c r="A2" s="16" t="s">
        <v>63</v>
      </c>
      <c r="B2" s="13">
        <v>477</v>
      </c>
      <c r="C2" s="17">
        <v>0.86</v>
      </c>
      <c r="E2" s="17"/>
      <c r="F2" s="53"/>
      <c r="G2" s="53"/>
      <c r="M2" s="17"/>
      <c r="N2" s="53"/>
      <c r="O2" s="53"/>
      <c r="U2" s="17"/>
      <c r="V2" s="70"/>
      <c r="W2" s="70"/>
    </row>
    <row r="3" spans="1:23" x14ac:dyDescent="0.45">
      <c r="A3" s="16" t="s">
        <v>64</v>
      </c>
      <c r="B3" s="13">
        <v>20</v>
      </c>
      <c r="C3" s="17">
        <v>0.04</v>
      </c>
      <c r="E3" s="17"/>
      <c r="F3" s="53"/>
      <c r="G3" s="53"/>
      <c r="M3" s="17"/>
      <c r="N3" s="53"/>
      <c r="O3" s="53"/>
      <c r="U3" s="17"/>
      <c r="V3" s="70"/>
      <c r="W3" s="70"/>
    </row>
    <row r="4" spans="1:23" x14ac:dyDescent="0.45">
      <c r="A4" s="19" t="s">
        <v>126</v>
      </c>
      <c r="B4" s="20">
        <v>59</v>
      </c>
      <c r="C4" s="21">
        <v>0.11</v>
      </c>
      <c r="E4" s="17"/>
      <c r="F4" s="53"/>
      <c r="G4" s="53"/>
      <c r="M4" s="17"/>
      <c r="N4" s="53"/>
      <c r="O4" s="53"/>
      <c r="U4" s="17"/>
      <c r="V4" s="70"/>
      <c r="W4" s="70"/>
    </row>
    <row r="5" spans="1:23" x14ac:dyDescent="0.45">
      <c r="A5" s="16" t="s">
        <v>48</v>
      </c>
      <c r="B5" s="13">
        <f>SUM(B2:B4)</f>
        <v>556</v>
      </c>
      <c r="C5" s="54"/>
      <c r="E5" s="53"/>
      <c r="F5" s="53"/>
      <c r="G5" s="53"/>
      <c r="M5" s="53"/>
      <c r="N5" s="53"/>
      <c r="O5" s="53"/>
      <c r="U5" s="53"/>
      <c r="V5" s="70"/>
      <c r="W5" s="70"/>
    </row>
    <row r="6" spans="1:23" x14ac:dyDescent="0.45">
      <c r="A6" s="16"/>
    </row>
    <row r="7" spans="1:23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3818-D79C-4889-BBA3-3847767ACEEE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7.21875" style="13" customWidth="1"/>
    <col min="8" max="16384" width="8.77734375" style="13"/>
  </cols>
  <sheetData>
    <row r="1" spans="1:7" ht="33.6" x14ac:dyDescent="0.45">
      <c r="A1" s="58" t="s">
        <v>125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63</v>
      </c>
      <c r="B2" s="41">
        <v>393</v>
      </c>
      <c r="C2" s="42">
        <v>0.86</v>
      </c>
      <c r="D2" s="41">
        <v>12</v>
      </c>
      <c r="E2" s="42">
        <v>0.8</v>
      </c>
      <c r="F2" s="41">
        <v>72</v>
      </c>
      <c r="G2" s="43">
        <v>0.87</v>
      </c>
    </row>
    <row r="3" spans="1:7" x14ac:dyDescent="0.45">
      <c r="A3" s="13" t="s">
        <v>64</v>
      </c>
      <c r="B3" s="41">
        <v>19</v>
      </c>
      <c r="C3" s="42">
        <v>0.04</v>
      </c>
      <c r="D3" s="41">
        <v>0</v>
      </c>
      <c r="E3" s="42">
        <v>0</v>
      </c>
      <c r="F3" s="41">
        <v>1</v>
      </c>
      <c r="G3" s="43">
        <v>0.01</v>
      </c>
    </row>
    <row r="4" spans="1:7" x14ac:dyDescent="0.45">
      <c r="A4" s="20" t="s">
        <v>126</v>
      </c>
      <c r="B4" s="44">
        <v>46</v>
      </c>
      <c r="C4" s="45">
        <v>0.1</v>
      </c>
      <c r="D4" s="44">
        <v>3</v>
      </c>
      <c r="E4" s="45">
        <v>0.2</v>
      </c>
      <c r="F4" s="44">
        <v>10</v>
      </c>
      <c r="G4" s="46">
        <v>0.12</v>
      </c>
    </row>
    <row r="5" spans="1:7" x14ac:dyDescent="0.45">
      <c r="A5" s="13" t="s">
        <v>48</v>
      </c>
      <c r="B5" s="44">
        <v>458</v>
      </c>
      <c r="C5" s="50"/>
      <c r="D5" s="44">
        <v>15</v>
      </c>
      <c r="E5" s="50"/>
      <c r="F5" s="44">
        <v>83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A223-72FB-42C0-A4C8-58C43F5CDBA8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0.77734375" style="13" customWidth="1"/>
    <col min="8" max="16384" width="8.77734375" style="13"/>
  </cols>
  <sheetData>
    <row r="1" spans="1:7" ht="33.6" x14ac:dyDescent="0.45">
      <c r="A1" s="58" t="s">
        <v>125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63</v>
      </c>
      <c r="B2" s="41">
        <v>375</v>
      </c>
      <c r="C2" s="42">
        <v>0.86</v>
      </c>
      <c r="D2" s="41">
        <v>24</v>
      </c>
      <c r="E2" s="42">
        <v>0.77</v>
      </c>
      <c r="F2" s="41">
        <v>76</v>
      </c>
      <c r="G2" s="43">
        <v>0.94</v>
      </c>
    </row>
    <row r="3" spans="1:7" x14ac:dyDescent="0.45">
      <c r="A3" s="13" t="s">
        <v>64</v>
      </c>
      <c r="B3" s="41">
        <v>16</v>
      </c>
      <c r="C3" s="42">
        <v>0.04</v>
      </c>
      <c r="D3" s="41">
        <v>0</v>
      </c>
      <c r="E3" s="42">
        <v>0</v>
      </c>
      <c r="F3" s="41">
        <v>2</v>
      </c>
      <c r="G3" s="43">
        <v>0.02</v>
      </c>
    </row>
    <row r="4" spans="1:7" x14ac:dyDescent="0.45">
      <c r="A4" s="20" t="s">
        <v>126</v>
      </c>
      <c r="B4" s="44">
        <v>46</v>
      </c>
      <c r="C4" s="45">
        <v>0.11</v>
      </c>
      <c r="D4" s="44">
        <v>7</v>
      </c>
      <c r="E4" s="45">
        <v>0.23</v>
      </c>
      <c r="F4" s="44">
        <v>3</v>
      </c>
      <c r="G4" s="46">
        <v>0.04</v>
      </c>
    </row>
    <row r="5" spans="1:7" x14ac:dyDescent="0.45">
      <c r="A5" s="13" t="s">
        <v>48</v>
      </c>
      <c r="B5" s="44">
        <v>437</v>
      </c>
      <c r="C5" s="50"/>
      <c r="D5" s="44">
        <v>31</v>
      </c>
      <c r="E5" s="50"/>
      <c r="F5" s="44">
        <v>81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9A56-7973-4B3D-B47D-DA273D38CEC6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6.21875" style="13" customWidth="1"/>
    <col min="10" max="16384" width="8.77734375" style="13"/>
  </cols>
  <sheetData>
    <row r="1" spans="1:9" ht="67.2" x14ac:dyDescent="0.45">
      <c r="A1" s="58" t="s">
        <v>125</v>
      </c>
      <c r="B1" s="58" t="s">
        <v>202</v>
      </c>
      <c r="C1" s="59" t="s">
        <v>203</v>
      </c>
      <c r="D1" s="58" t="s">
        <v>204</v>
      </c>
      <c r="E1" s="59" t="s">
        <v>205</v>
      </c>
      <c r="F1" s="58" t="s">
        <v>206</v>
      </c>
      <c r="G1" s="59" t="s">
        <v>207</v>
      </c>
      <c r="H1" s="58" t="s">
        <v>208</v>
      </c>
      <c r="I1" s="24" t="s">
        <v>209</v>
      </c>
    </row>
    <row r="2" spans="1:9" x14ac:dyDescent="0.45">
      <c r="A2" s="13" t="s">
        <v>63</v>
      </c>
      <c r="B2" s="41">
        <v>121</v>
      </c>
      <c r="C2" s="42">
        <v>0.81</v>
      </c>
      <c r="D2" s="41">
        <v>264</v>
      </c>
      <c r="E2" s="42">
        <v>0.85</v>
      </c>
      <c r="F2" s="41">
        <v>13</v>
      </c>
      <c r="G2" s="42">
        <v>1</v>
      </c>
      <c r="H2" s="41">
        <v>72</v>
      </c>
      <c r="I2" s="43">
        <v>0.94</v>
      </c>
    </row>
    <row r="3" spans="1:9" x14ac:dyDescent="0.45">
      <c r="A3" s="13" t="s">
        <v>64</v>
      </c>
      <c r="B3" s="41">
        <v>7</v>
      </c>
      <c r="C3" s="42">
        <v>0.05</v>
      </c>
      <c r="D3" s="41">
        <v>13</v>
      </c>
      <c r="E3" s="42">
        <v>0.04</v>
      </c>
      <c r="F3" s="41">
        <v>0</v>
      </c>
      <c r="G3" s="42">
        <v>0</v>
      </c>
      <c r="H3" s="41">
        <v>0</v>
      </c>
      <c r="I3" s="43">
        <v>0</v>
      </c>
    </row>
    <row r="4" spans="1:9" x14ac:dyDescent="0.45">
      <c r="A4" s="20" t="s">
        <v>126</v>
      </c>
      <c r="B4" s="44">
        <v>22</v>
      </c>
      <c r="C4" s="45">
        <v>0.15</v>
      </c>
      <c r="D4" s="44">
        <v>32</v>
      </c>
      <c r="E4" s="45">
        <v>0.1</v>
      </c>
      <c r="F4" s="44">
        <v>0</v>
      </c>
      <c r="G4" s="45">
        <v>0</v>
      </c>
      <c r="H4" s="44">
        <v>5</v>
      </c>
      <c r="I4" s="46">
        <v>0.06</v>
      </c>
    </row>
    <row r="5" spans="1:9" x14ac:dyDescent="0.45">
      <c r="A5" s="13" t="s">
        <v>48</v>
      </c>
      <c r="B5" s="44">
        <v>150</v>
      </c>
      <c r="C5" s="50"/>
      <c r="D5" s="44">
        <v>309</v>
      </c>
      <c r="E5" s="50"/>
      <c r="F5" s="44">
        <v>13</v>
      </c>
      <c r="G5" s="50"/>
      <c r="H5" s="44">
        <v>77</v>
      </c>
      <c r="I5" s="51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4F7A7-EC97-4E5B-ADB2-190AC94E488A}">
  <dimension ref="A1:C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3" ht="50.4" x14ac:dyDescent="0.45">
      <c r="A1" s="14" t="s">
        <v>127</v>
      </c>
      <c r="B1" s="15" t="s">
        <v>44</v>
      </c>
      <c r="C1" s="15" t="s">
        <v>45</v>
      </c>
    </row>
    <row r="2" spans="1:3" x14ac:dyDescent="0.45">
      <c r="A2" s="16" t="s">
        <v>63</v>
      </c>
      <c r="B2" s="13">
        <v>122</v>
      </c>
      <c r="C2" s="17">
        <v>0.26</v>
      </c>
    </row>
    <row r="3" spans="1:3" x14ac:dyDescent="0.45">
      <c r="A3" s="16" t="s">
        <v>64</v>
      </c>
      <c r="B3" s="13">
        <v>276</v>
      </c>
      <c r="C3" s="17">
        <v>0.57999999999999996</v>
      </c>
    </row>
    <row r="4" spans="1:3" x14ac:dyDescent="0.45">
      <c r="A4" s="19" t="s">
        <v>126</v>
      </c>
      <c r="B4" s="20">
        <v>79</v>
      </c>
      <c r="C4" s="21">
        <v>0.17</v>
      </c>
    </row>
    <row r="5" spans="1:3" x14ac:dyDescent="0.45">
      <c r="A5" s="16" t="s">
        <v>48</v>
      </c>
      <c r="B5" s="13">
        <f>SUM(B2:B4)</f>
        <v>477</v>
      </c>
      <c r="C5" s="54"/>
    </row>
    <row r="6" spans="1:3" x14ac:dyDescent="0.45">
      <c r="A6" s="16"/>
    </row>
    <row r="7" spans="1:3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CFB8-C4FD-47E1-8729-E4B58D55F85B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25.44140625" style="13" customWidth="1"/>
    <col min="8" max="16384" width="8.77734375" style="13"/>
  </cols>
  <sheetData>
    <row r="1" spans="1:7" ht="50.4" x14ac:dyDescent="0.45">
      <c r="A1" s="58" t="s">
        <v>127</v>
      </c>
      <c r="B1" s="58" t="s">
        <v>196</v>
      </c>
      <c r="C1" s="59" t="s">
        <v>193</v>
      </c>
      <c r="D1" s="58" t="s">
        <v>197</v>
      </c>
      <c r="E1" s="59" t="s">
        <v>194</v>
      </c>
      <c r="F1" s="58" t="s">
        <v>198</v>
      </c>
      <c r="G1" s="24" t="s">
        <v>195</v>
      </c>
    </row>
    <row r="2" spans="1:7" x14ac:dyDescent="0.45">
      <c r="A2" s="13" t="s">
        <v>63</v>
      </c>
      <c r="B2" s="41">
        <v>97</v>
      </c>
      <c r="C2" s="42">
        <v>0.25</v>
      </c>
      <c r="D2" s="41">
        <v>4</v>
      </c>
      <c r="E2" s="42">
        <v>0.33</v>
      </c>
      <c r="F2" s="41">
        <v>21</v>
      </c>
      <c r="G2" s="43">
        <v>0.28999999999999998</v>
      </c>
    </row>
    <row r="3" spans="1:7" x14ac:dyDescent="0.45">
      <c r="A3" s="13" t="s">
        <v>64</v>
      </c>
      <c r="B3" s="41">
        <v>232</v>
      </c>
      <c r="C3" s="42">
        <v>0.59</v>
      </c>
      <c r="D3" s="41">
        <v>8</v>
      </c>
      <c r="E3" s="42">
        <v>0.67</v>
      </c>
      <c r="F3" s="41">
        <v>36</v>
      </c>
      <c r="G3" s="43">
        <v>0.5</v>
      </c>
    </row>
    <row r="4" spans="1:7" x14ac:dyDescent="0.45">
      <c r="A4" s="20" t="s">
        <v>126</v>
      </c>
      <c r="B4" s="44">
        <v>64</v>
      </c>
      <c r="C4" s="45">
        <v>0.16</v>
      </c>
      <c r="D4" s="44">
        <v>0</v>
      </c>
      <c r="E4" s="45">
        <v>0</v>
      </c>
      <c r="F4" s="44">
        <v>15</v>
      </c>
      <c r="G4" s="46">
        <v>0.21</v>
      </c>
    </row>
    <row r="5" spans="1:7" x14ac:dyDescent="0.45">
      <c r="A5" s="13" t="s">
        <v>48</v>
      </c>
      <c r="B5" s="44">
        <v>393</v>
      </c>
      <c r="C5" s="50"/>
      <c r="D5" s="44">
        <v>12</v>
      </c>
      <c r="E5" s="50"/>
      <c r="F5" s="44">
        <v>72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ACD7-3EAD-4657-AF5D-EFE362C165CD}">
  <dimension ref="A1:G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7" width="18.6640625" style="13" customWidth="1"/>
    <col min="8" max="16384" width="8.77734375" style="13"/>
  </cols>
  <sheetData>
    <row r="1" spans="1:7" ht="50.4" x14ac:dyDescent="0.45">
      <c r="A1" s="58" t="s">
        <v>127</v>
      </c>
      <c r="B1" s="58" t="s">
        <v>212</v>
      </c>
      <c r="C1" s="59" t="s">
        <v>199</v>
      </c>
      <c r="D1" s="58" t="s">
        <v>213</v>
      </c>
      <c r="E1" s="59" t="s">
        <v>200</v>
      </c>
      <c r="F1" s="58" t="s">
        <v>214</v>
      </c>
      <c r="G1" s="24" t="s">
        <v>201</v>
      </c>
    </row>
    <row r="2" spans="1:7" x14ac:dyDescent="0.45">
      <c r="A2" s="13" t="s">
        <v>63</v>
      </c>
      <c r="B2" s="41">
        <v>102</v>
      </c>
      <c r="C2" s="42">
        <v>0.27</v>
      </c>
      <c r="D2" s="41">
        <v>2</v>
      </c>
      <c r="E2" s="42">
        <v>0.08</v>
      </c>
      <c r="F2" s="41">
        <v>18</v>
      </c>
      <c r="G2" s="43">
        <v>0.24</v>
      </c>
    </row>
    <row r="3" spans="1:7" x14ac:dyDescent="0.45">
      <c r="A3" s="13" t="s">
        <v>64</v>
      </c>
      <c r="B3" s="41">
        <v>215</v>
      </c>
      <c r="C3" s="42">
        <v>0.56999999999999995</v>
      </c>
      <c r="D3" s="41">
        <v>17</v>
      </c>
      <c r="E3" s="42">
        <v>0.71</v>
      </c>
      <c r="F3" s="41">
        <v>43</v>
      </c>
      <c r="G3" s="43">
        <v>0.56999999999999995</v>
      </c>
    </row>
    <row r="4" spans="1:7" x14ac:dyDescent="0.45">
      <c r="A4" s="20" t="s">
        <v>126</v>
      </c>
      <c r="B4" s="44">
        <v>58</v>
      </c>
      <c r="C4" s="45">
        <v>0.15</v>
      </c>
      <c r="D4" s="44">
        <v>5</v>
      </c>
      <c r="E4" s="45">
        <v>0.21</v>
      </c>
      <c r="F4" s="44">
        <v>15</v>
      </c>
      <c r="G4" s="46">
        <v>0.2</v>
      </c>
    </row>
    <row r="5" spans="1:7" x14ac:dyDescent="0.45">
      <c r="A5" s="13" t="s">
        <v>48</v>
      </c>
      <c r="B5" s="44">
        <v>375</v>
      </c>
      <c r="C5" s="50"/>
      <c r="D5" s="44">
        <v>24</v>
      </c>
      <c r="E5" s="50"/>
      <c r="F5" s="44">
        <v>76</v>
      </c>
      <c r="G5" s="51"/>
    </row>
    <row r="7" spans="1:7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13F3-63A4-4D80-8E50-FE91CE4B55F2}">
  <dimension ref="A1:I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9" width="16.21875" style="13" customWidth="1"/>
    <col min="10" max="16384" width="8.77734375" style="13"/>
  </cols>
  <sheetData>
    <row r="1" spans="1:9" ht="67.2" x14ac:dyDescent="0.45">
      <c r="A1" s="58" t="s">
        <v>127</v>
      </c>
      <c r="B1" s="58" t="s">
        <v>202</v>
      </c>
      <c r="C1" s="59" t="s">
        <v>203</v>
      </c>
      <c r="D1" s="58" t="s">
        <v>204</v>
      </c>
      <c r="E1" s="59" t="s">
        <v>205</v>
      </c>
      <c r="F1" s="58" t="s">
        <v>206</v>
      </c>
      <c r="G1" s="59" t="s">
        <v>207</v>
      </c>
      <c r="H1" s="58" t="s">
        <v>208</v>
      </c>
      <c r="I1" s="24" t="s">
        <v>209</v>
      </c>
    </row>
    <row r="2" spans="1:9" x14ac:dyDescent="0.45">
      <c r="A2" s="13" t="s">
        <v>63</v>
      </c>
      <c r="B2" s="41">
        <v>35</v>
      </c>
      <c r="C2" s="42">
        <v>0.28999999999999998</v>
      </c>
      <c r="D2" s="41">
        <v>64</v>
      </c>
      <c r="E2" s="42">
        <v>0.24</v>
      </c>
      <c r="F2" s="41">
        <v>4</v>
      </c>
      <c r="G2" s="42">
        <v>0.31</v>
      </c>
      <c r="H2" s="41">
        <v>19</v>
      </c>
      <c r="I2" s="43">
        <v>0.26</v>
      </c>
    </row>
    <row r="3" spans="1:9" x14ac:dyDescent="0.45">
      <c r="A3" s="13" t="s">
        <v>64</v>
      </c>
      <c r="B3" s="41">
        <v>64</v>
      </c>
      <c r="C3" s="42">
        <v>0.53</v>
      </c>
      <c r="D3" s="41">
        <v>160</v>
      </c>
      <c r="E3" s="42">
        <v>0.16</v>
      </c>
      <c r="F3" s="41">
        <v>8</v>
      </c>
      <c r="G3" s="42">
        <v>0.62</v>
      </c>
      <c r="H3" s="41">
        <v>39</v>
      </c>
      <c r="I3" s="43">
        <v>0.54</v>
      </c>
    </row>
    <row r="4" spans="1:9" x14ac:dyDescent="0.45">
      <c r="A4" s="20" t="s">
        <v>126</v>
      </c>
      <c r="B4" s="44">
        <v>22</v>
      </c>
      <c r="C4" s="45">
        <v>0.18</v>
      </c>
      <c r="D4" s="44">
        <v>40</v>
      </c>
      <c r="E4" s="45">
        <v>0.15</v>
      </c>
      <c r="F4" s="44">
        <v>1</v>
      </c>
      <c r="G4" s="45">
        <v>0.08</v>
      </c>
      <c r="H4" s="44">
        <v>14</v>
      </c>
      <c r="I4" s="46">
        <v>0.19</v>
      </c>
    </row>
    <row r="5" spans="1:9" x14ac:dyDescent="0.45">
      <c r="A5" s="13" t="s">
        <v>48</v>
      </c>
      <c r="B5" s="44">
        <v>121</v>
      </c>
      <c r="C5" s="50"/>
      <c r="D5" s="44">
        <v>264</v>
      </c>
      <c r="E5" s="50"/>
      <c r="F5" s="44">
        <v>13</v>
      </c>
      <c r="G5" s="50"/>
      <c r="H5" s="44">
        <v>72</v>
      </c>
      <c r="I5" s="51"/>
    </row>
    <row r="7" spans="1:9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251B-A7ED-423B-8549-64B5D554AB2F}">
  <dimension ref="A1:J13"/>
  <sheetViews>
    <sheetView topLeftCell="A9" workbookViewId="0">
      <selection activeCell="J9" sqref="J9"/>
    </sheetView>
  </sheetViews>
  <sheetFormatPr defaultColWidth="8.77734375" defaultRowHeight="16.8" x14ac:dyDescent="0.45"/>
  <cols>
    <col min="1" max="1" width="46.77734375" style="13" customWidth="1"/>
    <col min="2" max="2" width="18.44140625" style="13" customWidth="1"/>
    <col min="3" max="3" width="20.33203125" style="13" customWidth="1"/>
    <col min="4" max="4" width="17.77734375" style="13" customWidth="1"/>
    <col min="5" max="5" width="15.77734375" style="13" customWidth="1"/>
    <col min="6" max="6" width="19.21875" style="13" customWidth="1"/>
    <col min="7" max="7" width="3.77734375" style="13" customWidth="1"/>
    <col min="8" max="8" width="4.44140625" style="13" customWidth="1"/>
    <col min="9" max="9" width="3.77734375" style="13" customWidth="1"/>
    <col min="10" max="10" width="4.44140625" style="13" customWidth="1"/>
    <col min="11" max="16384" width="8.77734375" style="13"/>
  </cols>
  <sheetData>
    <row r="1" spans="1:10" ht="67.2" x14ac:dyDescent="0.45">
      <c r="A1" s="14" t="s">
        <v>210</v>
      </c>
      <c r="B1" s="13" t="s">
        <v>50</v>
      </c>
      <c r="C1" s="13" t="s">
        <v>51</v>
      </c>
      <c r="D1" s="13" t="s">
        <v>52</v>
      </c>
      <c r="E1" s="13" t="s">
        <v>53</v>
      </c>
      <c r="F1" s="13" t="s">
        <v>48</v>
      </c>
    </row>
    <row r="2" spans="1:10" ht="50.4" x14ac:dyDescent="0.45">
      <c r="A2" s="16" t="s">
        <v>54</v>
      </c>
      <c r="B2" s="13">
        <v>12</v>
      </c>
      <c r="C2" s="13">
        <v>14</v>
      </c>
      <c r="D2" s="13">
        <v>68</v>
      </c>
      <c r="E2" s="13">
        <v>454</v>
      </c>
      <c r="F2" s="13">
        <v>548</v>
      </c>
      <c r="H2" s="17"/>
      <c r="J2" s="17"/>
    </row>
    <row r="3" spans="1:10" ht="50.4" x14ac:dyDescent="0.45">
      <c r="A3" s="16" t="s">
        <v>55</v>
      </c>
      <c r="B3" s="13">
        <v>11</v>
      </c>
      <c r="C3" s="13">
        <v>14</v>
      </c>
      <c r="D3" s="13">
        <v>59</v>
      </c>
      <c r="E3" s="13">
        <v>464</v>
      </c>
      <c r="F3" s="13">
        <v>548</v>
      </c>
      <c r="H3" s="17"/>
      <c r="J3" s="17"/>
    </row>
    <row r="4" spans="1:10" ht="50.4" x14ac:dyDescent="0.45">
      <c r="A4" s="16" t="s">
        <v>56</v>
      </c>
      <c r="B4" s="13">
        <v>75</v>
      </c>
      <c r="C4" s="13">
        <v>73</v>
      </c>
      <c r="D4" s="13">
        <v>150</v>
      </c>
      <c r="E4" s="13">
        <v>250</v>
      </c>
      <c r="F4" s="13">
        <v>548</v>
      </c>
      <c r="H4" s="17"/>
      <c r="J4" s="17"/>
    </row>
    <row r="5" spans="1:10" ht="50.4" x14ac:dyDescent="0.45">
      <c r="A5" s="16" t="s">
        <v>57</v>
      </c>
      <c r="B5" s="13">
        <v>32</v>
      </c>
      <c r="C5" s="13">
        <v>102</v>
      </c>
      <c r="D5" s="13">
        <v>227</v>
      </c>
      <c r="E5" s="13">
        <v>187</v>
      </c>
      <c r="F5" s="13">
        <v>548</v>
      </c>
      <c r="H5" s="17"/>
      <c r="J5" s="17"/>
    </row>
    <row r="6" spans="1:10" ht="50.4" x14ac:dyDescent="0.45">
      <c r="A6" s="16" t="s">
        <v>58</v>
      </c>
      <c r="B6" s="13">
        <v>21</v>
      </c>
      <c r="C6" s="13">
        <v>58</v>
      </c>
      <c r="D6" s="13">
        <v>194</v>
      </c>
      <c r="E6" s="13">
        <v>275</v>
      </c>
      <c r="F6" s="13">
        <v>548</v>
      </c>
      <c r="H6" s="17"/>
      <c r="J6" s="17"/>
    </row>
    <row r="8" spans="1:10" ht="67.2" x14ac:dyDescent="0.45">
      <c r="A8" s="14" t="s">
        <v>211</v>
      </c>
      <c r="B8" s="13" t="s">
        <v>50</v>
      </c>
      <c r="C8" s="13" t="s">
        <v>51</v>
      </c>
      <c r="D8" s="13" t="s">
        <v>52</v>
      </c>
      <c r="E8" s="13" t="s">
        <v>53</v>
      </c>
      <c r="F8" s="13" t="s">
        <v>48</v>
      </c>
    </row>
    <row r="9" spans="1:10" ht="50.4" x14ac:dyDescent="0.45">
      <c r="A9" s="16" t="s">
        <v>54</v>
      </c>
      <c r="B9" s="17">
        <v>0.02</v>
      </c>
      <c r="C9" s="17">
        <v>0.03</v>
      </c>
      <c r="D9" s="17">
        <v>0.12</v>
      </c>
      <c r="E9" s="17">
        <v>0.83</v>
      </c>
      <c r="F9" s="39">
        <v>1</v>
      </c>
    </row>
    <row r="10" spans="1:10" ht="50.4" x14ac:dyDescent="0.45">
      <c r="A10" s="16" t="s">
        <v>55</v>
      </c>
      <c r="B10" s="17">
        <v>0.02</v>
      </c>
      <c r="C10" s="17">
        <v>0.03</v>
      </c>
      <c r="D10" s="17">
        <v>0.11</v>
      </c>
      <c r="E10" s="17">
        <v>0.85</v>
      </c>
      <c r="F10" s="39">
        <v>1</v>
      </c>
    </row>
    <row r="11" spans="1:10" ht="50.4" x14ac:dyDescent="0.45">
      <c r="A11" s="16" t="s">
        <v>56</v>
      </c>
      <c r="B11" s="17">
        <v>0.14000000000000001</v>
      </c>
      <c r="C11" s="17">
        <v>0.13</v>
      </c>
      <c r="D11" s="17">
        <v>0.27</v>
      </c>
      <c r="E11" s="17">
        <v>0.46</v>
      </c>
      <c r="F11" s="39">
        <v>1</v>
      </c>
    </row>
    <row r="12" spans="1:10" ht="50.4" x14ac:dyDescent="0.45">
      <c r="A12" s="16" t="s">
        <v>57</v>
      </c>
      <c r="B12" s="17">
        <v>0.06</v>
      </c>
      <c r="C12" s="17">
        <v>0.19</v>
      </c>
      <c r="D12" s="17">
        <v>0.41</v>
      </c>
      <c r="E12" s="17">
        <v>0.34</v>
      </c>
      <c r="F12" s="39">
        <v>1</v>
      </c>
    </row>
    <row r="13" spans="1:10" ht="50.4" x14ac:dyDescent="0.45">
      <c r="A13" s="16" t="s">
        <v>58</v>
      </c>
      <c r="B13" s="17">
        <v>0.04</v>
      </c>
      <c r="C13" s="17">
        <v>0.11</v>
      </c>
      <c r="D13" s="17">
        <v>0.35</v>
      </c>
      <c r="E13" s="17">
        <v>0.5</v>
      </c>
      <c r="F13" s="39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D829-E284-4DF4-B0E4-2160E8D87275}">
  <dimension ref="A1:D7"/>
  <sheetViews>
    <sheetView workbookViewId="0">
      <selection sqref="A1:XFD1048576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4" ht="70.05" customHeight="1" x14ac:dyDescent="0.45">
      <c r="A1" s="14" t="s">
        <v>128</v>
      </c>
      <c r="B1" s="15" t="s">
        <v>44</v>
      </c>
      <c r="C1" s="15" t="s">
        <v>45</v>
      </c>
      <c r="D1" s="15"/>
    </row>
    <row r="2" spans="1:4" x14ac:dyDescent="0.45">
      <c r="A2" s="16" t="s">
        <v>129</v>
      </c>
      <c r="B2" s="13">
        <v>91</v>
      </c>
      <c r="C2" s="17">
        <v>0.75</v>
      </c>
      <c r="D2" s="17"/>
    </row>
    <row r="3" spans="1:4" x14ac:dyDescent="0.45">
      <c r="A3" s="16" t="s">
        <v>130</v>
      </c>
      <c r="B3" s="13">
        <v>10</v>
      </c>
      <c r="C3" s="17">
        <v>0.08</v>
      </c>
      <c r="D3" s="17"/>
    </row>
    <row r="4" spans="1:4" x14ac:dyDescent="0.45">
      <c r="A4" s="19" t="s">
        <v>131</v>
      </c>
      <c r="B4" s="20">
        <v>21</v>
      </c>
      <c r="C4" s="21">
        <v>0.17</v>
      </c>
      <c r="D4" s="17"/>
    </row>
    <row r="5" spans="1:4" x14ac:dyDescent="0.45">
      <c r="A5" s="16" t="s">
        <v>48</v>
      </c>
      <c r="B5" s="13">
        <f>SUM(B2:B4)</f>
        <v>122</v>
      </c>
      <c r="C5" s="54"/>
    </row>
    <row r="6" spans="1:4" x14ac:dyDescent="0.45">
      <c r="A6" s="16"/>
    </row>
    <row r="7" spans="1:4" x14ac:dyDescent="0.45">
      <c r="A7" s="38"/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D0DD-1450-4AE5-9E04-8F30E8C6123D}">
  <dimension ref="A1:G6"/>
  <sheetViews>
    <sheetView workbookViewId="0">
      <selection activeCell="F7" sqref="F7"/>
    </sheetView>
  </sheetViews>
  <sheetFormatPr defaultColWidth="8.77734375" defaultRowHeight="16.8" x14ac:dyDescent="0.45"/>
  <cols>
    <col min="1" max="1" width="46.77734375" style="13" customWidth="1"/>
    <col min="2" max="2" width="12.109375" style="13" customWidth="1"/>
    <col min="3" max="3" width="12.77734375" style="13" customWidth="1"/>
    <col min="4" max="16384" width="8.77734375" style="13"/>
  </cols>
  <sheetData>
    <row r="1" spans="1:7" ht="88.5" customHeight="1" x14ac:dyDescent="0.45">
      <c r="A1" s="14" t="s">
        <v>132</v>
      </c>
      <c r="B1" s="15" t="s">
        <v>44</v>
      </c>
      <c r="C1" s="15" t="s">
        <v>45</v>
      </c>
      <c r="D1" s="15"/>
      <c r="E1" s="15"/>
      <c r="F1" s="53"/>
      <c r="G1" s="53"/>
    </row>
    <row r="2" spans="1:7" x14ac:dyDescent="0.45">
      <c r="A2" s="16" t="s">
        <v>63</v>
      </c>
      <c r="B2" s="13">
        <v>13</v>
      </c>
      <c r="C2" s="17">
        <v>0.65</v>
      </c>
      <c r="E2" s="17"/>
      <c r="F2" s="53"/>
      <c r="G2" s="53"/>
    </row>
    <row r="3" spans="1:7" x14ac:dyDescent="0.45">
      <c r="A3" s="19" t="s">
        <v>64</v>
      </c>
      <c r="B3" s="20">
        <v>7</v>
      </c>
      <c r="C3" s="21">
        <v>0.35</v>
      </c>
      <c r="E3" s="17"/>
      <c r="F3" s="53"/>
      <c r="G3" s="53"/>
    </row>
    <row r="4" spans="1:7" x14ac:dyDescent="0.45">
      <c r="A4" s="16" t="s">
        <v>48</v>
      </c>
      <c r="B4" s="13">
        <f>SUM(B2:B3)</f>
        <v>20</v>
      </c>
      <c r="C4" s="54"/>
      <c r="E4" s="17"/>
      <c r="F4" s="53"/>
      <c r="G4" s="53"/>
    </row>
    <row r="5" spans="1:7" x14ac:dyDescent="0.45">
      <c r="A5" s="16"/>
      <c r="C5" s="17"/>
      <c r="E5" s="53"/>
      <c r="F5" s="53"/>
      <c r="G5" s="53"/>
    </row>
    <row r="6" spans="1:7" x14ac:dyDescent="0.45">
      <c r="A6" s="3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B164-F85E-4E8D-82CB-461A54BA8D9F}">
  <dimension ref="A1:H14"/>
  <sheetViews>
    <sheetView tabSelected="1" workbookViewId="0">
      <selection activeCell="D12" sqref="D12"/>
    </sheetView>
  </sheetViews>
  <sheetFormatPr defaultRowHeight="16.8" x14ac:dyDescent="0.45"/>
  <cols>
    <col min="1" max="1" width="118" customWidth="1"/>
    <col min="2" max="2" width="17" bestFit="1" customWidth="1"/>
    <col min="3" max="3" width="24.21875" customWidth="1"/>
    <col min="4" max="4" width="20.33203125" customWidth="1"/>
    <col min="5" max="5" width="25.5546875" customWidth="1"/>
    <col min="6" max="6" width="24.5546875" customWidth="1"/>
    <col min="7" max="7" width="21.6640625" customWidth="1"/>
    <col min="8" max="8" width="23.21875" customWidth="1"/>
  </cols>
  <sheetData>
    <row r="1" spans="1:8" ht="50.4" x14ac:dyDescent="0.45">
      <c r="A1" s="14" t="s">
        <v>49</v>
      </c>
      <c r="B1" s="14" t="s">
        <v>59</v>
      </c>
      <c r="C1" s="25" t="s">
        <v>196</v>
      </c>
      <c r="D1" s="23" t="s">
        <v>193</v>
      </c>
      <c r="E1" s="25" t="s">
        <v>197</v>
      </c>
      <c r="F1" s="23" t="s">
        <v>194</v>
      </c>
      <c r="G1" s="25" t="s">
        <v>198</v>
      </c>
      <c r="H1" s="26" t="s">
        <v>195</v>
      </c>
    </row>
    <row r="2" spans="1:8" x14ac:dyDescent="0.45">
      <c r="A2" t="s">
        <v>54</v>
      </c>
      <c r="B2" t="s">
        <v>60</v>
      </c>
      <c r="C2" s="1">
        <v>428</v>
      </c>
      <c r="D2" s="6">
        <v>0.95</v>
      </c>
      <c r="E2" s="1">
        <v>15</v>
      </c>
      <c r="F2" s="6">
        <v>1</v>
      </c>
      <c r="G2" s="1">
        <v>79</v>
      </c>
      <c r="H2" s="10">
        <v>0.95</v>
      </c>
    </row>
    <row r="3" spans="1:8" x14ac:dyDescent="0.45">
      <c r="A3" s="5" t="s">
        <v>54</v>
      </c>
      <c r="B3" s="5" t="s">
        <v>61</v>
      </c>
      <c r="C3" s="2">
        <v>22</v>
      </c>
      <c r="D3" s="7">
        <v>0.05</v>
      </c>
      <c r="E3" s="2">
        <v>0</v>
      </c>
      <c r="F3" s="7">
        <v>0</v>
      </c>
      <c r="G3" s="2">
        <v>4</v>
      </c>
      <c r="H3" s="11">
        <v>0.05</v>
      </c>
    </row>
    <row r="4" spans="1:8" x14ac:dyDescent="0.45">
      <c r="A4" s="4" t="s">
        <v>55</v>
      </c>
      <c r="B4" s="4" t="s">
        <v>60</v>
      </c>
      <c r="C4" s="3">
        <v>430</v>
      </c>
      <c r="D4" s="8">
        <v>0.96</v>
      </c>
      <c r="E4" s="3">
        <v>14</v>
      </c>
      <c r="F4" s="8">
        <v>0.93</v>
      </c>
      <c r="G4" s="3">
        <v>79</v>
      </c>
      <c r="H4" s="12">
        <v>0.95</v>
      </c>
    </row>
    <row r="5" spans="1:8" x14ac:dyDescent="0.45">
      <c r="A5" s="5" t="s">
        <v>55</v>
      </c>
      <c r="B5" s="5" t="s">
        <v>61</v>
      </c>
      <c r="C5" s="2">
        <v>20</v>
      </c>
      <c r="D5" s="7">
        <v>0.04</v>
      </c>
      <c r="E5" s="2">
        <v>1</v>
      </c>
      <c r="F5" s="7">
        <v>7.0000000000000007E-2</v>
      </c>
      <c r="G5" s="2">
        <v>4</v>
      </c>
      <c r="H5" s="11">
        <v>0.05</v>
      </c>
    </row>
    <row r="6" spans="1:8" x14ac:dyDescent="0.45">
      <c r="A6" s="4" t="s">
        <v>56</v>
      </c>
      <c r="B6" s="4" t="s">
        <v>60</v>
      </c>
      <c r="C6" s="3">
        <v>335</v>
      </c>
      <c r="D6" s="8">
        <v>0.74</v>
      </c>
      <c r="E6" s="3">
        <v>10</v>
      </c>
      <c r="F6" s="8">
        <v>0.67</v>
      </c>
      <c r="G6" s="3">
        <v>55</v>
      </c>
      <c r="H6" s="12">
        <v>0.66</v>
      </c>
    </row>
    <row r="7" spans="1:8" x14ac:dyDescent="0.45">
      <c r="A7" s="5" t="s">
        <v>56</v>
      </c>
      <c r="B7" s="5" t="s">
        <v>61</v>
      </c>
      <c r="C7" s="2">
        <v>115</v>
      </c>
      <c r="D7" s="7">
        <v>0.26</v>
      </c>
      <c r="E7" s="2">
        <v>5</v>
      </c>
      <c r="F7" s="7">
        <v>0.33</v>
      </c>
      <c r="G7" s="2">
        <v>28</v>
      </c>
      <c r="H7" s="11">
        <v>0.34</v>
      </c>
    </row>
    <row r="8" spans="1:8" x14ac:dyDescent="0.45">
      <c r="A8" s="4" t="s">
        <v>57</v>
      </c>
      <c r="B8" s="4" t="s">
        <v>60</v>
      </c>
      <c r="C8" s="3">
        <v>338</v>
      </c>
      <c r="D8" s="8">
        <v>0.75</v>
      </c>
      <c r="E8" s="3">
        <v>13</v>
      </c>
      <c r="F8" s="8">
        <v>0.87</v>
      </c>
      <c r="G8" s="3">
        <v>63</v>
      </c>
      <c r="H8" s="12">
        <v>0.76</v>
      </c>
    </row>
    <row r="9" spans="1:8" x14ac:dyDescent="0.45">
      <c r="A9" s="5" t="s">
        <v>57</v>
      </c>
      <c r="B9" s="5" t="s">
        <v>61</v>
      </c>
      <c r="C9" s="2">
        <v>112</v>
      </c>
      <c r="D9" s="7">
        <v>0.25</v>
      </c>
      <c r="E9" s="2">
        <v>2</v>
      </c>
      <c r="F9" s="7">
        <v>0.13</v>
      </c>
      <c r="G9" s="2">
        <v>20</v>
      </c>
      <c r="H9" s="11">
        <v>0.24</v>
      </c>
    </row>
    <row r="10" spans="1:8" x14ac:dyDescent="0.45">
      <c r="A10" s="4" t="s">
        <v>58</v>
      </c>
      <c r="B10" s="4" t="s">
        <v>60</v>
      </c>
      <c r="C10" s="3">
        <v>393</v>
      </c>
      <c r="D10" s="8">
        <v>0.87</v>
      </c>
      <c r="E10" s="3">
        <v>12</v>
      </c>
      <c r="F10" s="8">
        <v>0.8</v>
      </c>
      <c r="G10" s="3">
        <v>64</v>
      </c>
      <c r="H10" s="12">
        <v>0.77</v>
      </c>
    </row>
    <row r="11" spans="1:8" x14ac:dyDescent="0.45">
      <c r="A11" s="5" t="s">
        <v>58</v>
      </c>
      <c r="B11" s="5" t="s">
        <v>61</v>
      </c>
      <c r="C11" s="2">
        <v>57</v>
      </c>
      <c r="D11" s="7">
        <v>0.13</v>
      </c>
      <c r="E11" s="2">
        <v>3</v>
      </c>
      <c r="F11" s="7">
        <v>0.2</v>
      </c>
      <c r="G11" s="2">
        <v>19</v>
      </c>
      <c r="H11" s="11">
        <v>0.23</v>
      </c>
    </row>
    <row r="12" spans="1:8" x14ac:dyDescent="0.45">
      <c r="A12" t="s">
        <v>48</v>
      </c>
      <c r="C12" s="2">
        <v>450</v>
      </c>
      <c r="D12" s="50"/>
      <c r="E12" s="2">
        <v>15</v>
      </c>
      <c r="F12" s="50"/>
      <c r="G12" s="2">
        <v>83</v>
      </c>
      <c r="H12" s="51"/>
    </row>
    <row r="14" spans="1:8" x14ac:dyDescent="0.45">
      <c r="A14" s="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A890-843D-4B51-9CF7-7EA09D5073FB}">
  <dimension ref="A1:H14"/>
  <sheetViews>
    <sheetView workbookViewId="0">
      <selection activeCell="A17" sqref="A17"/>
    </sheetView>
  </sheetViews>
  <sheetFormatPr defaultColWidth="8.77734375" defaultRowHeight="16.8" x14ac:dyDescent="0.45"/>
  <cols>
    <col min="1" max="1" width="115.77734375" style="13" bestFit="1" customWidth="1"/>
    <col min="2" max="2" width="17" style="13" bestFit="1" customWidth="1"/>
    <col min="3" max="8" width="20.6640625" style="13" customWidth="1"/>
    <col min="9" max="16384" width="8.77734375" style="13"/>
  </cols>
  <sheetData>
    <row r="1" spans="1:8" ht="33.6" x14ac:dyDescent="0.45">
      <c r="A1" s="14" t="s">
        <v>49</v>
      </c>
      <c r="B1" s="14" t="s">
        <v>59</v>
      </c>
      <c r="C1" s="25" t="s">
        <v>212</v>
      </c>
      <c r="D1" s="23" t="s">
        <v>199</v>
      </c>
      <c r="E1" s="25" t="s">
        <v>213</v>
      </c>
      <c r="F1" s="23" t="s">
        <v>200</v>
      </c>
      <c r="G1" s="25" t="s">
        <v>214</v>
      </c>
      <c r="H1" s="26" t="s">
        <v>201</v>
      </c>
    </row>
    <row r="2" spans="1:8" x14ac:dyDescent="0.45">
      <c r="A2" s="13" t="s">
        <v>54</v>
      </c>
      <c r="B2" s="13" t="s">
        <v>60</v>
      </c>
      <c r="C2" s="41">
        <v>411</v>
      </c>
      <c r="D2" s="42">
        <v>0.95</v>
      </c>
      <c r="E2" s="41">
        <v>29</v>
      </c>
      <c r="F2" s="42">
        <v>0.94</v>
      </c>
      <c r="G2" s="41">
        <v>78</v>
      </c>
      <c r="H2" s="43">
        <v>0.99</v>
      </c>
    </row>
    <row r="3" spans="1:8" x14ac:dyDescent="0.45">
      <c r="A3" s="20" t="s">
        <v>54</v>
      </c>
      <c r="B3" s="20" t="s">
        <v>61</v>
      </c>
      <c r="C3" s="44">
        <v>20</v>
      </c>
      <c r="D3" s="45">
        <v>0.05</v>
      </c>
      <c r="E3" s="44">
        <v>2</v>
      </c>
      <c r="F3" s="45">
        <v>0.06</v>
      </c>
      <c r="G3" s="44">
        <v>1</v>
      </c>
      <c r="H3" s="46">
        <v>0.01</v>
      </c>
    </row>
    <row r="4" spans="1:8" x14ac:dyDescent="0.45">
      <c r="A4" s="40" t="s">
        <v>55</v>
      </c>
      <c r="B4" s="40" t="s">
        <v>60</v>
      </c>
      <c r="C4" s="47">
        <v>412</v>
      </c>
      <c r="D4" s="48">
        <v>0.96</v>
      </c>
      <c r="E4" s="47">
        <v>30</v>
      </c>
      <c r="F4" s="48">
        <v>0.97</v>
      </c>
      <c r="G4" s="47">
        <v>76</v>
      </c>
      <c r="H4" s="49">
        <v>0.96</v>
      </c>
    </row>
    <row r="5" spans="1:8" x14ac:dyDescent="0.45">
      <c r="A5" s="20" t="s">
        <v>55</v>
      </c>
      <c r="B5" s="20" t="s">
        <v>61</v>
      </c>
      <c r="C5" s="44">
        <v>19</v>
      </c>
      <c r="D5" s="45">
        <v>0.04</v>
      </c>
      <c r="E5" s="44">
        <v>1</v>
      </c>
      <c r="F5" s="45">
        <v>0.03</v>
      </c>
      <c r="G5" s="44">
        <v>3</v>
      </c>
      <c r="H5" s="46">
        <v>0.04</v>
      </c>
    </row>
    <row r="6" spans="1:8" x14ac:dyDescent="0.45">
      <c r="A6" s="40" t="s">
        <v>56</v>
      </c>
      <c r="B6" s="40" t="s">
        <v>60</v>
      </c>
      <c r="C6" s="47">
        <v>301</v>
      </c>
      <c r="D6" s="48">
        <v>0.7</v>
      </c>
      <c r="E6" s="47">
        <v>26</v>
      </c>
      <c r="F6" s="48">
        <v>0.84</v>
      </c>
      <c r="G6" s="47">
        <v>70</v>
      </c>
      <c r="H6" s="49">
        <v>0.89</v>
      </c>
    </row>
    <row r="7" spans="1:8" x14ac:dyDescent="0.45">
      <c r="A7" s="20" t="s">
        <v>56</v>
      </c>
      <c r="B7" s="20" t="s">
        <v>61</v>
      </c>
      <c r="C7" s="44">
        <v>130</v>
      </c>
      <c r="D7" s="45">
        <v>0.3</v>
      </c>
      <c r="E7" s="44">
        <v>5</v>
      </c>
      <c r="F7" s="45">
        <v>0.16</v>
      </c>
      <c r="G7" s="44">
        <v>9</v>
      </c>
      <c r="H7" s="46">
        <v>0.11</v>
      </c>
    </row>
    <row r="8" spans="1:8" x14ac:dyDescent="0.45">
      <c r="A8" s="40" t="s">
        <v>57</v>
      </c>
      <c r="B8" s="40" t="s">
        <v>60</v>
      </c>
      <c r="C8" s="47">
        <v>329</v>
      </c>
      <c r="D8" s="48">
        <v>0.76</v>
      </c>
      <c r="E8" s="47">
        <v>19</v>
      </c>
      <c r="F8" s="48">
        <v>0.61</v>
      </c>
      <c r="G8" s="47">
        <v>63</v>
      </c>
      <c r="H8" s="49">
        <v>0.8</v>
      </c>
    </row>
    <row r="9" spans="1:8" x14ac:dyDescent="0.45">
      <c r="A9" s="20" t="s">
        <v>57</v>
      </c>
      <c r="B9" s="20" t="s">
        <v>61</v>
      </c>
      <c r="C9" s="44">
        <v>102</v>
      </c>
      <c r="D9" s="45">
        <v>0.24</v>
      </c>
      <c r="E9" s="44">
        <v>12</v>
      </c>
      <c r="F9" s="45">
        <v>0.39</v>
      </c>
      <c r="G9" s="44">
        <v>16</v>
      </c>
      <c r="H9" s="46">
        <v>0.2</v>
      </c>
    </row>
    <row r="10" spans="1:8" x14ac:dyDescent="0.45">
      <c r="A10" s="40" t="s">
        <v>58</v>
      </c>
      <c r="B10" s="40" t="s">
        <v>60</v>
      </c>
      <c r="C10" s="47">
        <v>367</v>
      </c>
      <c r="D10" s="48">
        <v>0.85</v>
      </c>
      <c r="E10" s="47">
        <v>26</v>
      </c>
      <c r="F10" s="48">
        <v>0.84</v>
      </c>
      <c r="G10" s="47">
        <v>72</v>
      </c>
      <c r="H10" s="49">
        <v>0.91</v>
      </c>
    </row>
    <row r="11" spans="1:8" x14ac:dyDescent="0.45">
      <c r="A11" s="20" t="s">
        <v>58</v>
      </c>
      <c r="B11" s="20" t="s">
        <v>61</v>
      </c>
      <c r="C11" s="44">
        <v>64</v>
      </c>
      <c r="D11" s="45">
        <v>0.15</v>
      </c>
      <c r="E11" s="44">
        <v>5</v>
      </c>
      <c r="F11" s="45">
        <v>0.16</v>
      </c>
      <c r="G11" s="44">
        <v>7</v>
      </c>
      <c r="H11" s="46">
        <v>0.09</v>
      </c>
    </row>
    <row r="12" spans="1:8" x14ac:dyDescent="0.45">
      <c r="A12" s="13" t="s">
        <v>48</v>
      </c>
      <c r="C12" s="44">
        <v>431</v>
      </c>
      <c r="D12" s="50"/>
      <c r="E12" s="44">
        <v>31</v>
      </c>
      <c r="F12" s="50"/>
      <c r="G12" s="44">
        <v>79</v>
      </c>
      <c r="H12" s="51"/>
    </row>
    <row r="14" spans="1:8" x14ac:dyDescent="0.45">
      <c r="A14" s="38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D7AFE-A63D-4DF7-B909-49FBDF5562CA}">
  <dimension ref="A1:J14"/>
  <sheetViews>
    <sheetView workbookViewId="0">
      <selection activeCell="B15" sqref="B15"/>
    </sheetView>
  </sheetViews>
  <sheetFormatPr defaultColWidth="8.77734375" defaultRowHeight="16.8" x14ac:dyDescent="0.45"/>
  <cols>
    <col min="1" max="1" width="115.77734375" style="13" bestFit="1" customWidth="1"/>
    <col min="2" max="2" width="17" style="13" bestFit="1" customWidth="1"/>
    <col min="3" max="3" width="23.21875" style="13" customWidth="1"/>
    <col min="4" max="4" width="22.88671875" style="13" customWidth="1"/>
    <col min="5" max="5" width="24.21875" style="13" customWidth="1"/>
    <col min="6" max="6" width="23.77734375" style="13" customWidth="1"/>
    <col min="7" max="7" width="32.21875" style="13" customWidth="1"/>
    <col min="8" max="8" width="31.88671875" style="13" customWidth="1"/>
    <col min="9" max="9" width="36.77734375" style="13" customWidth="1"/>
    <col min="10" max="10" width="36.33203125" style="13" customWidth="1"/>
    <col min="11" max="16384" width="8.77734375" style="13"/>
  </cols>
  <sheetData>
    <row r="1" spans="1:10" ht="33.6" x14ac:dyDescent="0.45">
      <c r="A1" s="14" t="s">
        <v>49</v>
      </c>
      <c r="B1" s="14" t="s">
        <v>59</v>
      </c>
      <c r="C1" s="25" t="s">
        <v>202</v>
      </c>
      <c r="D1" s="23" t="s">
        <v>203</v>
      </c>
      <c r="E1" s="25" t="s">
        <v>204</v>
      </c>
      <c r="F1" s="23" t="s">
        <v>205</v>
      </c>
      <c r="G1" s="25" t="s">
        <v>206</v>
      </c>
      <c r="H1" s="23" t="s">
        <v>207</v>
      </c>
      <c r="I1" s="25" t="s">
        <v>208</v>
      </c>
      <c r="J1" s="26" t="s">
        <v>209</v>
      </c>
    </row>
    <row r="2" spans="1:10" x14ac:dyDescent="0.45">
      <c r="A2" s="13" t="s">
        <v>54</v>
      </c>
      <c r="B2" s="13" t="s">
        <v>60</v>
      </c>
      <c r="C2" s="41">
        <v>138</v>
      </c>
      <c r="D2" s="42">
        <v>0.92</v>
      </c>
      <c r="E2" s="41">
        <v>293</v>
      </c>
      <c r="F2" s="42">
        <v>0.96</v>
      </c>
      <c r="G2" s="41">
        <v>13</v>
      </c>
      <c r="H2" s="42">
        <v>1</v>
      </c>
      <c r="I2" s="41">
        <v>71</v>
      </c>
      <c r="J2" s="43">
        <v>0.92</v>
      </c>
    </row>
    <row r="3" spans="1:10" x14ac:dyDescent="0.45">
      <c r="A3" s="20" t="s">
        <v>54</v>
      </c>
      <c r="B3" s="20" t="s">
        <v>61</v>
      </c>
      <c r="C3" s="44">
        <v>11</v>
      </c>
      <c r="D3" s="45">
        <v>7.0000000000000007E-2</v>
      </c>
      <c r="E3" s="44">
        <v>13</v>
      </c>
      <c r="F3" s="45">
        <v>0.04</v>
      </c>
      <c r="G3" s="44">
        <v>0</v>
      </c>
      <c r="H3" s="45">
        <v>0</v>
      </c>
      <c r="I3" s="44">
        <v>2</v>
      </c>
      <c r="J3" s="46">
        <v>0.03</v>
      </c>
    </row>
    <row r="4" spans="1:10" x14ac:dyDescent="0.45">
      <c r="A4" s="40" t="s">
        <v>55</v>
      </c>
      <c r="B4" s="40" t="s">
        <v>60</v>
      </c>
      <c r="C4" s="47">
        <v>139</v>
      </c>
      <c r="D4" s="48">
        <v>0.93</v>
      </c>
      <c r="E4" s="47">
        <v>295</v>
      </c>
      <c r="F4" s="48">
        <v>0.96</v>
      </c>
      <c r="G4" s="47">
        <v>13</v>
      </c>
      <c r="H4" s="48">
        <v>1</v>
      </c>
      <c r="I4" s="47">
        <v>69</v>
      </c>
      <c r="J4" s="49">
        <v>0.9</v>
      </c>
    </row>
    <row r="5" spans="1:10" x14ac:dyDescent="0.45">
      <c r="A5" s="20" t="s">
        <v>55</v>
      </c>
      <c r="B5" s="20" t="s">
        <v>61</v>
      </c>
      <c r="C5" s="44">
        <v>10</v>
      </c>
      <c r="D5" s="45">
        <v>7.0000000000000007E-2</v>
      </c>
      <c r="E5" s="44">
        <v>11</v>
      </c>
      <c r="F5" s="45">
        <v>0.04</v>
      </c>
      <c r="G5" s="44">
        <v>0</v>
      </c>
      <c r="H5" s="45">
        <v>0</v>
      </c>
      <c r="I5" s="44">
        <v>4</v>
      </c>
      <c r="J5" s="46">
        <v>0.05</v>
      </c>
    </row>
    <row r="6" spans="1:10" x14ac:dyDescent="0.45">
      <c r="A6" s="40" t="s">
        <v>56</v>
      </c>
      <c r="B6" s="40" t="s">
        <v>60</v>
      </c>
      <c r="C6" s="47">
        <v>101</v>
      </c>
      <c r="D6" s="48">
        <v>0.67</v>
      </c>
      <c r="E6" s="47">
        <v>217</v>
      </c>
      <c r="F6" s="48">
        <v>0.71</v>
      </c>
      <c r="G6" s="47">
        <v>12</v>
      </c>
      <c r="H6" s="48">
        <v>0.92</v>
      </c>
      <c r="I6" s="47">
        <v>63</v>
      </c>
      <c r="J6" s="49">
        <v>0.82</v>
      </c>
    </row>
    <row r="7" spans="1:10" x14ac:dyDescent="0.45">
      <c r="A7" s="20" t="s">
        <v>56</v>
      </c>
      <c r="B7" s="20" t="s">
        <v>61</v>
      </c>
      <c r="C7" s="44">
        <v>48</v>
      </c>
      <c r="D7" s="45">
        <v>0.32</v>
      </c>
      <c r="E7" s="44">
        <v>89</v>
      </c>
      <c r="F7" s="45">
        <v>0.28999999999999998</v>
      </c>
      <c r="G7" s="44">
        <v>1</v>
      </c>
      <c r="H7" s="45">
        <v>0.08</v>
      </c>
      <c r="I7" s="44">
        <v>10</v>
      </c>
      <c r="J7" s="46">
        <v>0.13</v>
      </c>
    </row>
    <row r="8" spans="1:10" x14ac:dyDescent="0.45">
      <c r="A8" s="40" t="s">
        <v>57</v>
      </c>
      <c r="B8" s="40" t="s">
        <v>60</v>
      </c>
      <c r="C8" s="47">
        <v>109</v>
      </c>
      <c r="D8" s="48">
        <v>0.73</v>
      </c>
      <c r="E8" s="47">
        <v>236</v>
      </c>
      <c r="F8" s="48">
        <v>0.77</v>
      </c>
      <c r="G8" s="47">
        <v>9</v>
      </c>
      <c r="H8" s="48">
        <v>0.69</v>
      </c>
      <c r="I8" s="47">
        <v>54</v>
      </c>
      <c r="J8" s="49">
        <v>0.7</v>
      </c>
    </row>
    <row r="9" spans="1:10" x14ac:dyDescent="0.45">
      <c r="A9" s="20" t="s">
        <v>57</v>
      </c>
      <c r="B9" s="20" t="s">
        <v>61</v>
      </c>
      <c r="C9" s="44">
        <v>40</v>
      </c>
      <c r="D9" s="45">
        <v>0.27</v>
      </c>
      <c r="E9" s="44">
        <v>70</v>
      </c>
      <c r="F9" s="45">
        <v>0.23</v>
      </c>
      <c r="G9" s="44">
        <v>4</v>
      </c>
      <c r="H9" s="45">
        <v>0.31</v>
      </c>
      <c r="I9" s="44">
        <v>19</v>
      </c>
      <c r="J9" s="46">
        <v>0.25</v>
      </c>
    </row>
    <row r="10" spans="1:10" x14ac:dyDescent="0.45">
      <c r="A10" s="40" t="s">
        <v>58</v>
      </c>
      <c r="B10" s="40" t="s">
        <v>60</v>
      </c>
      <c r="C10" s="47">
        <v>132</v>
      </c>
      <c r="D10" s="48">
        <v>0.88</v>
      </c>
      <c r="E10" s="47">
        <v>261</v>
      </c>
      <c r="F10" s="48">
        <v>0.85</v>
      </c>
      <c r="G10" s="47">
        <v>12</v>
      </c>
      <c r="H10" s="48">
        <v>0.92</v>
      </c>
      <c r="I10" s="47">
        <v>57</v>
      </c>
      <c r="J10" s="49">
        <v>0.74</v>
      </c>
    </row>
    <row r="11" spans="1:10" x14ac:dyDescent="0.45">
      <c r="A11" s="20" t="s">
        <v>58</v>
      </c>
      <c r="B11" s="20" t="s">
        <v>61</v>
      </c>
      <c r="C11" s="44">
        <v>17</v>
      </c>
      <c r="D11" s="45">
        <v>0.11</v>
      </c>
      <c r="E11" s="44">
        <v>45</v>
      </c>
      <c r="F11" s="45">
        <v>0.15</v>
      </c>
      <c r="G11" s="44">
        <v>1</v>
      </c>
      <c r="H11" s="45">
        <v>0.08</v>
      </c>
      <c r="I11" s="44">
        <v>16</v>
      </c>
      <c r="J11" s="46">
        <v>0.21</v>
      </c>
    </row>
    <row r="12" spans="1:10" x14ac:dyDescent="0.45">
      <c r="A12" s="13" t="s">
        <v>48</v>
      </c>
      <c r="C12" s="44">
        <v>150</v>
      </c>
      <c r="D12" s="50"/>
      <c r="E12" s="44">
        <v>306</v>
      </c>
      <c r="F12" s="50"/>
      <c r="G12" s="44">
        <v>13</v>
      </c>
      <c r="H12" s="50"/>
      <c r="I12" s="44">
        <v>77</v>
      </c>
      <c r="J12" s="51"/>
    </row>
    <row r="14" spans="1:10" x14ac:dyDescent="0.45">
      <c r="A14" s="38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571b-c10f-4331-a389-8d2c0fdfe307">
      <Terms xmlns="http://schemas.microsoft.com/office/infopath/2007/PartnerControls"/>
    </lcf76f155ced4ddcb4097134ff3c332f>
    <TaxCatchAll xmlns="6524ce71-1899-4074-aeab-34c66d934e81" xsi:nil="true"/>
    <MediaLengthInSeconds xmlns="cc5c571b-c10f-4331-a389-8d2c0fdfe307" xsi:nil="true"/>
    <SharedWithUsers xmlns="6524ce71-1899-4074-aeab-34c66d934e8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EB2D9F40E13488AF46E42F33E5C46" ma:contentTypeVersion="15" ma:contentTypeDescription="Create a new document." ma:contentTypeScope="" ma:versionID="4096632f3bb6066399a5b09d4733c62e">
  <xsd:schema xmlns:xsd="http://www.w3.org/2001/XMLSchema" xmlns:xs="http://www.w3.org/2001/XMLSchema" xmlns:p="http://schemas.microsoft.com/office/2006/metadata/properties" xmlns:ns2="cc5c571b-c10f-4331-a389-8d2c0fdfe307" xmlns:ns3="6524ce71-1899-4074-aeab-34c66d934e81" targetNamespace="http://schemas.microsoft.com/office/2006/metadata/properties" ma:root="true" ma:fieldsID="08fb1181a06df6a3ca4879d98209d0b7" ns2:_="" ns3:_="">
    <xsd:import namespace="cc5c571b-c10f-4331-a389-8d2c0fdfe307"/>
    <xsd:import namespace="6524ce71-1899-4074-aeab-34c66d934e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571b-c10f-4331-a389-8d2c0fdfe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4ce71-1899-4074-aeab-34c66d934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d0db51a-8289-45bf-a555-52736c83181d}" ma:internalName="TaxCatchAll" ma:showField="CatchAllData" ma:web="6524ce71-1899-4074-aeab-34c66d934e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F6A8E6-C32A-4F22-A3C2-87C1D1F64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E7014A-7204-4DD9-9E80-D48162B1B831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6524ce71-1899-4074-aeab-34c66d934e81"/>
    <ds:schemaRef ds:uri="cc5c571b-c10f-4331-a389-8d2c0fdfe30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9A3BC8-D923-44D1-9E49-0400B1FE3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571b-c10f-4331-a389-8d2c0fdfe307"/>
    <ds:schemaRef ds:uri="6524ce71-1899-4074-aeab-34c66d934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Index</vt:lpstr>
      <vt:lpstr>1.S1</vt:lpstr>
      <vt:lpstr>2.S1</vt:lpstr>
      <vt:lpstr>3.S1</vt:lpstr>
      <vt:lpstr>4.S1</vt:lpstr>
      <vt:lpstr>1.S2</vt:lpstr>
      <vt:lpstr>2.S2</vt:lpstr>
      <vt:lpstr>3.S2</vt:lpstr>
      <vt:lpstr>4.S2</vt:lpstr>
      <vt:lpstr>1.S3</vt:lpstr>
      <vt:lpstr>2.S3</vt:lpstr>
      <vt:lpstr>3.S3</vt:lpstr>
      <vt:lpstr>4.S3</vt:lpstr>
      <vt:lpstr>1.S4</vt:lpstr>
      <vt:lpstr>2.S4</vt:lpstr>
      <vt:lpstr>3.S4</vt:lpstr>
      <vt:lpstr>4.S4</vt:lpstr>
      <vt:lpstr>1.S5</vt:lpstr>
      <vt:lpstr>2.S5</vt:lpstr>
      <vt:lpstr>3.S5</vt:lpstr>
      <vt:lpstr>4.S5</vt:lpstr>
      <vt:lpstr>1.S6</vt:lpstr>
      <vt:lpstr>1.S7</vt:lpstr>
      <vt:lpstr>2.S7</vt:lpstr>
      <vt:lpstr>3.S7</vt:lpstr>
      <vt:lpstr>4.S7</vt:lpstr>
      <vt:lpstr>1.S8</vt:lpstr>
      <vt:lpstr>2.S8</vt:lpstr>
      <vt:lpstr>3.S8</vt:lpstr>
      <vt:lpstr>4.S8</vt:lpstr>
      <vt:lpstr>1.S9</vt:lpstr>
      <vt:lpstr>2.S9</vt:lpstr>
      <vt:lpstr>3.S9</vt:lpstr>
      <vt:lpstr>1.S10</vt:lpstr>
      <vt:lpstr>2.S10</vt:lpstr>
      <vt:lpstr>3.S10</vt:lpstr>
      <vt:lpstr>1.S11</vt:lpstr>
      <vt:lpstr>2.S11</vt:lpstr>
      <vt:lpstr>3.S11</vt:lpstr>
      <vt:lpstr>4.S11</vt:lpstr>
      <vt:lpstr>1.S12</vt:lpstr>
      <vt:lpstr>2.S12</vt:lpstr>
      <vt:lpstr>3.S12</vt:lpstr>
      <vt:lpstr>4.S12</vt:lpstr>
      <vt:lpstr>1.S13</vt:lpstr>
      <vt:lpstr>2.S13</vt:lpstr>
      <vt:lpstr>4.S13</vt:lpstr>
      <vt:lpstr>1.Pick_up</vt:lpstr>
      <vt:lpstr>4.Pick_up</vt:lpstr>
      <vt:lpstr>1.Delivery1</vt:lpstr>
      <vt:lpstr>1.Delivery2</vt:lpstr>
      <vt:lpstr>1.S20</vt:lpstr>
      <vt:lpstr>2.S20</vt:lpstr>
      <vt:lpstr>3.S20</vt:lpstr>
      <vt:lpstr>4.S20</vt:lpstr>
      <vt:lpstr>1.S21</vt:lpstr>
      <vt:lpstr>2.S21</vt:lpstr>
      <vt:lpstr>3.S21</vt:lpstr>
      <vt:lpstr>4.S21</vt:lpstr>
      <vt:lpstr>1.S22</vt:lpstr>
      <vt:lpstr>1.S23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 Rosario, Katie - FNS</dc:creator>
  <cp:keywords/>
  <dc:description/>
  <cp:lastModifiedBy>Del Rosario, Katie - FNS</cp:lastModifiedBy>
  <cp:revision/>
  <dcterms:created xsi:type="dcterms:W3CDTF">2024-05-07T14:30:05Z</dcterms:created>
  <dcterms:modified xsi:type="dcterms:W3CDTF">2024-10-09T15:48:24Z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0x01010089BEB2D9F40E13488AF46E42F33E5C46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