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newman_usda_gov/Documents/Web Files/2026 for Posting/CN/NSLP/"/>
    </mc:Choice>
  </mc:AlternateContent>
  <xr:revisionPtr revIDLastSave="0" documentId="8_{B13D53B8-9BFF-48F4-ABF8-48CDDC79A93E}" xr6:coauthVersionLast="47" xr6:coauthVersionMax="47" xr10:uidLastSave="{00000000-0000-0000-0000-000000000000}"/>
  <bookViews>
    <workbookView xWindow="29010" yWindow="105" windowWidth="25755" windowHeight="14010" xr2:uid="{7B4F901E-BE47-4CE3-AE3B-7B5092F12D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56" i="1" l="1"/>
  <c r="O56" i="1"/>
  <c r="M56" i="1"/>
  <c r="I56" i="1"/>
  <c r="H56" i="1"/>
  <c r="G56" i="1"/>
  <c r="F56" i="1"/>
  <c r="E56" i="1"/>
  <c r="D56" i="1"/>
  <c r="C56" i="1"/>
  <c r="B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R2" i="1"/>
  <c r="R56" i="1" l="1"/>
</calcChain>
</file>

<file path=xl/sharedStrings.xml><?xml version="1.0" encoding="utf-8"?>
<sst xmlns="http://schemas.openxmlformats.org/spreadsheetml/2006/main" count="73" uniqueCount="73">
  <si>
    <t>State</t>
  </si>
  <si>
    <t>FY2009 ARRA Equipment Funding</t>
  </si>
  <si>
    <t>FY2010 NSLP Equipment Funding</t>
  </si>
  <si>
    <t>FY2013 NSLP Equipment Funding</t>
  </si>
  <si>
    <t>FY2014 NSLP Equipment Funding</t>
  </si>
  <si>
    <t>FY2015 NLSP Equipment Funding</t>
  </si>
  <si>
    <t>FY2016 NSLP Equipment Funding</t>
  </si>
  <si>
    <t>FY2017 NSLP Equipment Funding</t>
  </si>
  <si>
    <t>FY2018 NSLP Equipment Funding</t>
  </si>
  <si>
    <t>FY2019 NSLP Equipment Funding</t>
  </si>
  <si>
    <t>FY2020 NSLP Equipment Funding</t>
  </si>
  <si>
    <t>FY2021 NSLP Equipment Funding</t>
  </si>
  <si>
    <t>FY2022 NSLP Equipment Funding</t>
  </si>
  <si>
    <r>
      <t xml:space="preserve">FY2022 NSLP Equipment Funding     </t>
    </r>
    <r>
      <rPr>
        <b/>
        <sz val="8"/>
        <color rgb="FF000000"/>
        <rFont val="Times New Roman"/>
        <family val="1"/>
      </rPr>
      <t>(Round 2)</t>
    </r>
  </si>
  <si>
    <t>FY2023 NSLP Equipment Funding</t>
  </si>
  <si>
    <t>FY2024 NSLP Equipment Funding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</si>
  <si>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</si>
  <si>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</si>
  <si>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</si>
  <si>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</si>
  <si>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</si>
  <si>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</si>
  <si>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</si>
  <si>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</si>
  <si>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DC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</si>
  <si>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</si>
  <si>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</si>
  <si>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</si>
  <si>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</si>
  <si>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</si>
  <si>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</si>
  <si>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</si>
  <si>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</si>
  <si>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</si>
  <si>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</si>
  <si>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</si>
  <si>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</si>
  <si>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</si>
  <si>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</si>
  <si>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</si>
  <si>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</si>
  <si>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</si>
  <si>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</si>
  <si>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</si>
  <si>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</si>
  <si>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</si>
  <si>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</si>
  <si>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</si>
  <si>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</si>
  <si>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</si>
  <si>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</si>
  <si>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</si>
  <si>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</si>
  <si>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</si>
  <si>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</si>
  <si>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</si>
  <si>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</si>
  <si>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</si>
  <si>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</si>
  <si>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</si>
  <si>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</si>
  <si>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</si>
  <si>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</si>
  <si>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</si>
  <si>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 Islands</t>
  </si>
  <si>
    <t>Virginia</t>
  </si>
  <si>
    <t>Washington</t>
  </si>
  <si>
    <t>West Virginia</t>
  </si>
  <si>
    <t>Wisconsin</t>
  </si>
  <si>
    <t>Wyoming</t>
  </si>
  <si>
    <t>TOTALS</t>
  </si>
  <si>
    <t>FY2026 NSLP Equipment Funding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</si>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</sst>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/>
      <top style="thick">
        <color indexed="64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theme="1"/>
      </left>
      <right/>
      <top style="thin">
        <color theme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164" fontId="5" fillId="0" borderId="6" xfId="1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6" fontId="6" fillId="0" borderId="6" xfId="1" applyNumberFormat="1" applyFont="1" applyBorder="1" applyAlignment="1">
      <alignment horizontal="right" vertical="center"/>
    </xf>
    <xf numFmtId="6" fontId="6" fillId="0" borderId="6" xfId="1" applyNumberFormat="1" applyFont="1" applyBorder="1" applyAlignment="1">
      <alignment horizontal="right" vertical="center" wrapText="1"/>
    </xf>
    <xf numFmtId="6" fontId="5" fillId="0" borderId="6" xfId="0" applyNumberFormat="1" applyFont="1" applyBorder="1" applyAlignment="1">
      <alignment horizontal="right" vertical="center"/>
    </xf>
    <xf numFmtId="6" fontId="6" fillId="3" borderId="6" xfId="2" applyNumberFormat="1" applyFont="1" applyFill="1" applyBorder="1" applyAlignment="1">
      <alignment horizontal="right" vertical="center"/>
    </xf>
    <xf numFmtId="164" fontId="5" fillId="3" borderId="7" xfId="0" applyNumberFormat="1" applyFont="1" applyFill="1" applyBorder="1" applyAlignment="1">
      <alignment horizontal="right"/>
    </xf>
    <xf numFmtId="164" fontId="5" fillId="3" borderId="8" xfId="0" applyNumberFormat="1" applyFont="1" applyFill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164" fontId="5" fillId="3" borderId="10" xfId="0" applyNumberFormat="1" applyFont="1" applyFill="1" applyBorder="1" applyAlignment="1">
      <alignment horizontal="right"/>
    </xf>
    <xf numFmtId="6" fontId="5" fillId="0" borderId="11" xfId="0" applyNumberFormat="1" applyFont="1" applyBorder="1" applyAlignment="1">
      <alignment horizontal="right" vertical="center" wrapText="1"/>
    </xf>
    <xf numFmtId="6" fontId="5" fillId="0" borderId="12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/>
    </xf>
    <xf numFmtId="164" fontId="5" fillId="0" borderId="9" xfId="1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6" fontId="5" fillId="0" borderId="9" xfId="1" applyNumberFormat="1" applyFont="1" applyBorder="1" applyAlignment="1">
      <alignment horizontal="right" vertical="center"/>
    </xf>
    <xf numFmtId="6" fontId="5" fillId="0" borderId="9" xfId="0" applyNumberFormat="1" applyFont="1" applyBorder="1" applyAlignment="1">
      <alignment horizontal="right" vertical="center"/>
    </xf>
    <xf numFmtId="6" fontId="6" fillId="3" borderId="9" xfId="2" applyNumberFormat="1" applyFont="1" applyFill="1" applyBorder="1" applyAlignment="1">
      <alignment horizontal="right" vertical="center"/>
    </xf>
    <xf numFmtId="6" fontId="5" fillId="0" borderId="14" xfId="0" applyNumberFormat="1" applyFont="1" applyBorder="1" applyAlignment="1">
      <alignment horizontal="right" vertical="center" wrapText="1"/>
    </xf>
    <xf numFmtId="6" fontId="5" fillId="0" borderId="15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center"/>
    </xf>
    <xf numFmtId="6" fontId="6" fillId="0" borderId="9" xfId="0" applyNumberFormat="1" applyFont="1" applyBorder="1" applyAlignment="1">
      <alignment horizontal="right" vertical="center"/>
    </xf>
    <xf numFmtId="6" fontId="6" fillId="0" borderId="9" xfId="1" applyNumberFormat="1" applyFont="1" applyBorder="1" applyAlignment="1">
      <alignment horizontal="right" vertical="center" wrapText="1"/>
    </xf>
    <xf numFmtId="164" fontId="6" fillId="3" borderId="9" xfId="2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6" fontId="6" fillId="0" borderId="9" xfId="1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164" fontId="5" fillId="0" borderId="17" xfId="1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6" fontId="6" fillId="0" borderId="17" xfId="1" applyNumberFormat="1" applyFont="1" applyBorder="1" applyAlignment="1">
      <alignment horizontal="right" vertical="center" wrapText="1"/>
    </xf>
    <xf numFmtId="6" fontId="5" fillId="0" borderId="17" xfId="0" applyNumberFormat="1" applyFont="1" applyBorder="1" applyAlignment="1">
      <alignment horizontal="right" vertical="center"/>
    </xf>
    <xf numFmtId="164" fontId="6" fillId="3" borderId="17" xfId="2" applyNumberFormat="1" applyFont="1" applyFill="1" applyBorder="1" applyAlignment="1">
      <alignment horizontal="right" vertical="center"/>
    </xf>
    <xf numFmtId="164" fontId="5" fillId="3" borderId="18" xfId="0" applyNumberFormat="1" applyFont="1" applyFill="1" applyBorder="1" applyAlignment="1">
      <alignment horizontal="right"/>
    </xf>
    <xf numFmtId="164" fontId="5" fillId="3" borderId="19" xfId="0" applyNumberFormat="1" applyFont="1" applyFill="1" applyBorder="1" applyAlignment="1">
      <alignment horizontal="right"/>
    </xf>
    <xf numFmtId="164" fontId="5" fillId="3" borderId="20" xfId="0" applyNumberFormat="1" applyFont="1" applyFill="1" applyBorder="1" applyAlignment="1">
      <alignment horizontal="right"/>
    </xf>
    <xf numFmtId="6" fontId="5" fillId="0" borderId="21" xfId="0" applyNumberFormat="1" applyFont="1" applyBorder="1" applyAlignment="1">
      <alignment horizontal="right" vertical="center" wrapText="1"/>
    </xf>
    <xf numFmtId="0" fontId="4" fillId="2" borderId="22" xfId="0" applyFont="1" applyFill="1" applyBorder="1" applyAlignment="1">
      <alignment horizontal="left" vertical="center"/>
    </xf>
    <xf numFmtId="164" fontId="5" fillId="2" borderId="23" xfId="1" applyNumberFormat="1" applyFont="1" applyFill="1" applyBorder="1" applyAlignment="1">
      <alignment horizontal="right" vertical="center"/>
    </xf>
    <xf numFmtId="164" fontId="5" fillId="2" borderId="2" xfId="1" applyNumberFormat="1" applyFont="1" applyFill="1" applyBorder="1" applyAlignment="1">
      <alignment horizontal="right" vertical="center"/>
    </xf>
    <xf numFmtId="6" fontId="5" fillId="2" borderId="2" xfId="0" applyNumberFormat="1" applyFont="1" applyFill="1" applyBorder="1" applyAlignment="1">
      <alignment horizontal="right"/>
    </xf>
    <xf numFmtId="6" fontId="5" fillId="2" borderId="24" xfId="0" applyNumberFormat="1" applyFont="1" applyFill="1" applyBorder="1" applyAlignment="1">
      <alignment horizontal="right"/>
    </xf>
    <xf numFmtId="6" fontId="5" fillId="2" borderId="25" xfId="0" applyNumberFormat="1" applyFont="1" applyFill="1" applyBorder="1" applyAlignment="1">
      <alignment horizontal="right"/>
    </xf>
    <xf numFmtId="164" fontId="5" fillId="4" borderId="26" xfId="0" applyNumberFormat="1" applyFont="1" applyFill="1" applyBorder="1" applyAlignment="1">
      <alignment horizontal="right" indent="1"/>
    </xf>
    <xf numFmtId="6" fontId="5" fillId="2" borderId="27" xfId="0" applyNumberFormat="1" applyFont="1" applyFill="1" applyBorder="1" applyAlignment="1">
      <alignment horizontal="right"/>
    </xf>
    <xf numFmtId="6" fontId="5" fillId="2" borderId="4" xfId="0" applyNumberFormat="1" applyFont="1" applyFill="1" applyBorder="1" applyAlignment="1">
      <alignment horizontal="right"/>
    </xf>
    <xf numFmtId="6" fontId="6" fillId="0" borderId="28" xfId="0" applyNumberFormat="1" applyFont="1" applyBorder="1"/>
    <xf numFmtId="0" fontId="2" fillId="2" borderId="30" xfId="0" applyFont="1" applyFill="1" applyBorder="1" applyAlignment="1">
      <alignment horizontal="center" vertical="center" wrapText="1"/>
    </xf>
    <xf numFmtId="6" fontId="6" fillId="0" borderId="31" xfId="0" applyNumberFormat="1" applyFont="1" applyBorder="1"/>
    <xf numFmtId="6" fontId="5" fillId="0" borderId="31" xfId="0" applyNumberFormat="1" applyFont="1" applyBorder="1" applyAlignment="1">
      <alignment horizontal="right" vertical="center" wrapText="1"/>
    </xf>
    <xf numFmtId="6" fontId="6" fillId="5" borderId="32" xfId="0" applyNumberFormat="1" applyFont="1" applyFill="1" applyBorder="1" applyAlignment="1">
      <alignment horizontal="right" vertical="center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" xfId="2" xr:uid="{D6A3F69A-C8A7-4A5B-957E-A5B8F0AFD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6BE5-EA60-4285-A2CB-08DBF1236A82}">
  <dimension ref="A1:R5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0" sqref="P10"/>
    </sheetView>
  </sheetViews>
  <sheetFormatPr defaultRowHeight="14.4" x14ac:dyDescent="0.3"/>
  <cols>
    <col min="1" max="1" width="14.33203125" bestFit="1" customWidth="1"/>
    <col min="2" max="2" width="11.88671875" bestFit="1" customWidth="1"/>
    <col min="3" max="6" width="10.88671875" bestFit="1" customWidth="1"/>
    <col min="7" max="16" width="11.5546875" bestFit="1" customWidth="1"/>
    <col min="17" max="17" width="11.77734375" bestFit="1" customWidth="1"/>
    <col min="18" max="18" width="12.5546875" bestFit="1" customWidth="1"/>
  </cols>
  <sheetData>
    <row r="1" spans="1:18" ht="64.2" thickTop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55" t="s">
        <v>71</v>
      </c>
      <c r="R1" s="51" t="s">
        <v>72</v>
      </c>
    </row>
    <row r="2" spans="1:18" ht="15.6" thickTop="1" thickBot="1" x14ac:dyDescent="0.35">
      <c r="A2" s="4" t="s">
        <v>16</v>
      </c>
      <c r="B2" s="5">
        <v>1956100</v>
      </c>
      <c r="C2" s="5">
        <v>482431</v>
      </c>
      <c r="D2" s="6"/>
      <c r="E2" s="7">
        <v>639832</v>
      </c>
      <c r="F2" s="8">
        <v>447554</v>
      </c>
      <c r="G2" s="9">
        <v>546729</v>
      </c>
      <c r="H2" s="10">
        <v>455583</v>
      </c>
      <c r="I2" s="11">
        <v>545636.68482839805</v>
      </c>
      <c r="J2" s="12">
        <v>533703</v>
      </c>
      <c r="K2" s="13">
        <v>522054</v>
      </c>
      <c r="L2" s="14">
        <v>527786.87941976706</v>
      </c>
      <c r="M2" s="13">
        <v>464930</v>
      </c>
      <c r="N2" s="15">
        <v>771091</v>
      </c>
      <c r="O2" s="16">
        <v>523774.25390058145</v>
      </c>
      <c r="P2" s="16">
        <v>174595.51675046497</v>
      </c>
      <c r="Q2" s="54">
        <v>389607</v>
      </c>
      <c r="R2" s="47">
        <f t="shared" ref="R2:R33" si="0">SUM(B2:Q2)</f>
        <v>8981407.3348992113</v>
      </c>
    </row>
    <row r="3" spans="1:18" ht="15.6" thickTop="1" thickBot="1" x14ac:dyDescent="0.35">
      <c r="A3" s="17" t="s">
        <v>17</v>
      </c>
      <c r="B3" s="18">
        <v>286227</v>
      </c>
      <c r="C3" s="18">
        <v>68689</v>
      </c>
      <c r="D3" s="19"/>
      <c r="E3" s="20">
        <v>99095</v>
      </c>
      <c r="F3" s="20">
        <v>68326</v>
      </c>
      <c r="G3" s="21">
        <v>82281</v>
      </c>
      <c r="H3" s="22">
        <v>73504</v>
      </c>
      <c r="I3" s="14">
        <v>87611.837873579541</v>
      </c>
      <c r="J3" s="14">
        <v>92086</v>
      </c>
      <c r="K3" s="13">
        <v>90367</v>
      </c>
      <c r="L3" s="14">
        <v>85952.257666906138</v>
      </c>
      <c r="M3" s="13">
        <v>67104</v>
      </c>
      <c r="N3" s="23">
        <v>135275</v>
      </c>
      <c r="O3" s="24">
        <v>95587.815033845167</v>
      </c>
      <c r="P3" s="24">
        <v>28215.732996274728</v>
      </c>
      <c r="Q3" s="52">
        <v>71729</v>
      </c>
      <c r="R3" s="47">
        <f t="shared" si="0"/>
        <v>1432050.6435706057</v>
      </c>
    </row>
    <row r="4" spans="1:18" ht="15.6" thickTop="1" thickBot="1" x14ac:dyDescent="0.35">
      <c r="A4" s="25" t="s">
        <v>18</v>
      </c>
      <c r="B4" s="18">
        <v>2208964</v>
      </c>
      <c r="C4" s="18">
        <v>556730</v>
      </c>
      <c r="D4" s="26"/>
      <c r="E4" s="27">
        <v>817805</v>
      </c>
      <c r="F4" s="27">
        <v>571874</v>
      </c>
      <c r="G4" s="21">
        <v>690591</v>
      </c>
      <c r="H4" s="22">
        <v>571828</v>
      </c>
      <c r="I4" s="14">
        <v>673540.07744399365</v>
      </c>
      <c r="J4" s="14">
        <v>679531</v>
      </c>
      <c r="K4" s="13">
        <v>651294</v>
      </c>
      <c r="L4" s="14">
        <v>650795.08052016038</v>
      </c>
      <c r="M4" s="13">
        <v>673611</v>
      </c>
      <c r="N4" s="23">
        <v>1115624</v>
      </c>
      <c r="O4" s="24">
        <v>648524.80665756098</v>
      </c>
      <c r="P4" s="24">
        <v>209178.08449696354</v>
      </c>
      <c r="Q4" s="52">
        <v>388574</v>
      </c>
      <c r="R4" s="47">
        <f t="shared" si="0"/>
        <v>11108464.049118679</v>
      </c>
    </row>
    <row r="5" spans="1:18" ht="15.6" thickTop="1" thickBot="1" x14ac:dyDescent="0.35">
      <c r="A5" s="25" t="s">
        <v>19</v>
      </c>
      <c r="B5" s="18">
        <v>1274260</v>
      </c>
      <c r="C5" s="18">
        <v>318850</v>
      </c>
      <c r="D5" s="26">
        <v>292717</v>
      </c>
      <c r="E5" s="27">
        <v>135100</v>
      </c>
      <c r="F5" s="27">
        <v>290306</v>
      </c>
      <c r="G5" s="21">
        <v>349937</v>
      </c>
      <c r="H5" s="22">
        <v>288936</v>
      </c>
      <c r="I5" s="14">
        <v>344588.45489537553</v>
      </c>
      <c r="J5" s="14">
        <v>347324</v>
      </c>
      <c r="K5" s="13">
        <v>339390</v>
      </c>
      <c r="L5" s="14">
        <v>343565.00573281257</v>
      </c>
      <c r="M5" s="13">
        <v>436302</v>
      </c>
      <c r="N5" s="23">
        <v>753016</v>
      </c>
      <c r="O5" s="24">
        <v>358309.61462757923</v>
      </c>
      <c r="P5" s="24">
        <v>110764.40420422776</v>
      </c>
      <c r="Q5" s="52">
        <v>231449</v>
      </c>
      <c r="R5" s="47">
        <f t="shared" si="0"/>
        <v>6214814.4794599954</v>
      </c>
    </row>
    <row r="6" spans="1:18" ht="15.6" thickTop="1" thickBot="1" x14ac:dyDescent="0.35">
      <c r="A6" s="25" t="s">
        <v>20</v>
      </c>
      <c r="B6" s="18">
        <v>12864683</v>
      </c>
      <c r="C6" s="18">
        <v>3230885</v>
      </c>
      <c r="D6" s="26">
        <v>3051014</v>
      </c>
      <c r="E6" s="27">
        <v>1494322</v>
      </c>
      <c r="F6" s="27">
        <v>3095386</v>
      </c>
      <c r="G6" s="21">
        <v>3745685</v>
      </c>
      <c r="H6" s="22">
        <v>3049840</v>
      </c>
      <c r="I6" s="14">
        <v>3614545.3079498867</v>
      </c>
      <c r="J6" s="14">
        <v>3620159</v>
      </c>
      <c r="K6" s="13">
        <v>3573355</v>
      </c>
      <c r="L6" s="14">
        <v>3625175.4492373299</v>
      </c>
      <c r="M6" s="13">
        <v>4193350</v>
      </c>
      <c r="N6" s="23">
        <v>6767431</v>
      </c>
      <c r="O6" s="24">
        <v>3548245.1529047997</v>
      </c>
      <c r="P6" s="24">
        <v>1048372.4226023596</v>
      </c>
      <c r="Q6" s="52">
        <v>2114203</v>
      </c>
      <c r="R6" s="47">
        <f t="shared" si="0"/>
        <v>62636651.332694381</v>
      </c>
    </row>
    <row r="7" spans="1:18" ht="15.6" thickTop="1" thickBot="1" x14ac:dyDescent="0.35">
      <c r="A7" s="25" t="s">
        <v>21</v>
      </c>
      <c r="B7" s="18">
        <v>1034538</v>
      </c>
      <c r="C7" s="18">
        <v>264599</v>
      </c>
      <c r="D7" s="26"/>
      <c r="E7" s="27">
        <v>403110</v>
      </c>
      <c r="F7" s="27">
        <v>284323</v>
      </c>
      <c r="G7" s="21">
        <v>348132</v>
      </c>
      <c r="H7" s="28">
        <v>287945</v>
      </c>
      <c r="I7" s="14">
        <v>332366.57520128536</v>
      </c>
      <c r="J7" s="14">
        <v>343919</v>
      </c>
      <c r="K7" s="13">
        <v>321915</v>
      </c>
      <c r="L7" s="14">
        <v>305680.91753221973</v>
      </c>
      <c r="M7" s="13">
        <v>239378</v>
      </c>
      <c r="N7" s="23">
        <v>419758</v>
      </c>
      <c r="O7" s="24">
        <v>312462.20511166821</v>
      </c>
      <c r="P7" s="24">
        <v>129026.36120880369</v>
      </c>
      <c r="Q7" s="52">
        <v>217968</v>
      </c>
      <c r="R7" s="47">
        <f t="shared" si="0"/>
        <v>5245121.059053977</v>
      </c>
    </row>
    <row r="8" spans="1:18" ht="15.6" thickTop="1" thickBot="1" x14ac:dyDescent="0.35">
      <c r="A8" s="25" t="s">
        <v>22</v>
      </c>
      <c r="B8" s="18">
        <v>785878</v>
      </c>
      <c r="C8" s="18">
        <v>191184</v>
      </c>
      <c r="D8" s="29"/>
      <c r="E8" s="27">
        <v>278079</v>
      </c>
      <c r="F8" s="27">
        <v>191663</v>
      </c>
      <c r="G8" s="21">
        <v>235935</v>
      </c>
      <c r="H8" s="22">
        <v>199053</v>
      </c>
      <c r="I8" s="14">
        <v>236791.2993671794</v>
      </c>
      <c r="J8" s="14">
        <v>243820</v>
      </c>
      <c r="K8" s="13">
        <v>244011</v>
      </c>
      <c r="L8" s="14">
        <v>268182.94630355184</v>
      </c>
      <c r="M8" s="13">
        <v>254980</v>
      </c>
      <c r="N8" s="23">
        <v>437852</v>
      </c>
      <c r="O8" s="24">
        <v>273396.60882681608</v>
      </c>
      <c r="P8" s="24">
        <v>108255.4697201815</v>
      </c>
      <c r="Q8" s="52">
        <v>208888</v>
      </c>
      <c r="R8" s="47">
        <f t="shared" si="0"/>
        <v>4157969.3242177288</v>
      </c>
    </row>
    <row r="9" spans="1:18" ht="15.6" thickTop="1" thickBot="1" x14ac:dyDescent="0.35">
      <c r="A9" s="25" t="s">
        <v>23</v>
      </c>
      <c r="B9" s="18">
        <v>233284</v>
      </c>
      <c r="C9" s="18">
        <v>59865</v>
      </c>
      <c r="D9" s="26"/>
      <c r="E9" s="27">
        <v>97617</v>
      </c>
      <c r="F9" s="27">
        <v>68591</v>
      </c>
      <c r="G9" s="21">
        <v>81561</v>
      </c>
      <c r="H9" s="22">
        <v>74130</v>
      </c>
      <c r="I9" s="14">
        <v>92061.111230078954</v>
      </c>
      <c r="J9" s="14">
        <v>93841</v>
      </c>
      <c r="K9" s="13">
        <v>89184</v>
      </c>
      <c r="L9" s="14">
        <v>89872.788584048831</v>
      </c>
      <c r="M9" s="13">
        <v>73813</v>
      </c>
      <c r="N9" s="23">
        <v>145874</v>
      </c>
      <c r="O9" s="24">
        <v>99398.958862304964</v>
      </c>
      <c r="P9" s="24">
        <v>32291.355651404599</v>
      </c>
      <c r="Q9" s="52">
        <v>79858</v>
      </c>
      <c r="R9" s="47">
        <f t="shared" si="0"/>
        <v>1411242.2143278376</v>
      </c>
    </row>
    <row r="10" spans="1:18" ht="15.6" thickTop="1" thickBot="1" x14ac:dyDescent="0.35">
      <c r="A10" s="25" t="s">
        <v>24</v>
      </c>
      <c r="B10" s="18">
        <v>215765</v>
      </c>
      <c r="C10" s="18">
        <v>48505</v>
      </c>
      <c r="D10" s="26">
        <v>46915</v>
      </c>
      <c r="E10" s="27">
        <v>24727</v>
      </c>
      <c r="F10" s="27">
        <v>55570</v>
      </c>
      <c r="G10" s="21">
        <v>68364</v>
      </c>
      <c r="H10" s="22">
        <v>56655</v>
      </c>
      <c r="I10" s="14">
        <v>68301.364827827259</v>
      </c>
      <c r="J10" s="14">
        <v>70451</v>
      </c>
      <c r="K10" s="13">
        <v>68306</v>
      </c>
      <c r="L10" s="14">
        <v>64944.123193938431</v>
      </c>
      <c r="M10" s="13">
        <v>53163</v>
      </c>
      <c r="N10" s="23">
        <v>113626</v>
      </c>
      <c r="O10" s="24">
        <v>75583.896478639523</v>
      </c>
      <c r="P10" s="24">
        <v>33612.509154172956</v>
      </c>
      <c r="Q10" s="52">
        <v>69829</v>
      </c>
      <c r="R10" s="47">
        <f t="shared" si="0"/>
        <v>1134317.8936545781</v>
      </c>
    </row>
    <row r="11" spans="1:18" ht="15.6" thickTop="1" thickBot="1" x14ac:dyDescent="0.35">
      <c r="A11" s="25" t="s">
        <v>25</v>
      </c>
      <c r="B11" s="18">
        <v>5403280</v>
      </c>
      <c r="C11" s="18">
        <v>1377438</v>
      </c>
      <c r="D11" s="26"/>
      <c r="E11" s="27">
        <v>2135563</v>
      </c>
      <c r="F11" s="27">
        <v>1515530</v>
      </c>
      <c r="G11" s="21">
        <v>1847021</v>
      </c>
      <c r="H11" s="22">
        <v>1542063</v>
      </c>
      <c r="I11" s="14">
        <v>1952287.3095911322</v>
      </c>
      <c r="J11" s="14">
        <v>1901083</v>
      </c>
      <c r="K11" s="13">
        <v>2063876</v>
      </c>
      <c r="L11" s="14">
        <v>1976364.988743644</v>
      </c>
      <c r="M11" s="13">
        <v>1697095</v>
      </c>
      <c r="N11" s="23">
        <v>2788210</v>
      </c>
      <c r="O11" s="24">
        <v>1948480.4857440407</v>
      </c>
      <c r="P11" s="24">
        <v>565927.35073037294</v>
      </c>
      <c r="Q11" s="52">
        <v>1265643</v>
      </c>
      <c r="R11" s="47">
        <f t="shared" si="0"/>
        <v>29979862.134809192</v>
      </c>
    </row>
    <row r="12" spans="1:18" ht="15.6" thickTop="1" thickBot="1" x14ac:dyDescent="0.35">
      <c r="A12" s="25" t="s">
        <v>26</v>
      </c>
      <c r="B12" s="18">
        <v>4420793</v>
      </c>
      <c r="C12" s="18">
        <v>1110566</v>
      </c>
      <c r="D12" s="29"/>
      <c r="E12" s="27">
        <v>1558986</v>
      </c>
      <c r="F12" s="27">
        <v>1087019</v>
      </c>
      <c r="G12" s="21">
        <v>1301764</v>
      </c>
      <c r="H12" s="22">
        <v>1096586</v>
      </c>
      <c r="I12" s="14">
        <v>1314016.5446059515</v>
      </c>
      <c r="J12" s="14">
        <v>1294715</v>
      </c>
      <c r="K12" s="13">
        <v>1279139</v>
      </c>
      <c r="L12" s="14">
        <v>1249694.3088592531</v>
      </c>
      <c r="M12" s="13">
        <v>1414111</v>
      </c>
      <c r="N12" s="23">
        <v>2299080</v>
      </c>
      <c r="O12" s="24">
        <v>1229985.712718785</v>
      </c>
      <c r="P12" s="24">
        <v>391359.99742441438</v>
      </c>
      <c r="Q12" s="52">
        <v>781615</v>
      </c>
      <c r="R12" s="47">
        <f t="shared" si="0"/>
        <v>21829430.563608408</v>
      </c>
    </row>
    <row r="13" spans="1:18" ht="15.6" thickTop="1" thickBot="1" x14ac:dyDescent="0.35">
      <c r="A13" s="25" t="s">
        <v>27</v>
      </c>
      <c r="B13" s="18">
        <v>215764</v>
      </c>
      <c r="C13" s="18">
        <v>48505</v>
      </c>
      <c r="D13" s="26">
        <v>37934</v>
      </c>
      <c r="E13" s="27">
        <v>16720</v>
      </c>
      <c r="F13" s="27">
        <v>35105</v>
      </c>
      <c r="G13" s="21">
        <v>40689</v>
      </c>
      <c r="H13" s="22">
        <v>32515</v>
      </c>
      <c r="I13" s="14">
        <v>37410.400735281903</v>
      </c>
      <c r="J13" s="14">
        <v>36771</v>
      </c>
      <c r="K13" s="13">
        <v>35982</v>
      </c>
      <c r="L13" s="14">
        <v>36291.560380667972</v>
      </c>
      <c r="M13" s="13">
        <v>51270</v>
      </c>
      <c r="N13" s="23">
        <v>105455</v>
      </c>
      <c r="O13" s="24">
        <v>45738.743699283899</v>
      </c>
      <c r="P13" s="24">
        <v>10243.206302947978</v>
      </c>
      <c r="Q13" s="52">
        <v>48177</v>
      </c>
      <c r="R13" s="47">
        <f t="shared" si="0"/>
        <v>834570.91111818166</v>
      </c>
    </row>
    <row r="14" spans="1:18" ht="15.6" thickTop="1" thickBot="1" x14ac:dyDescent="0.35">
      <c r="A14" s="25" t="s">
        <v>28</v>
      </c>
      <c r="B14" s="18">
        <v>348600</v>
      </c>
      <c r="C14" s="18">
        <v>87839</v>
      </c>
      <c r="D14" s="19"/>
      <c r="E14" s="20">
        <v>135799</v>
      </c>
      <c r="F14" s="20">
        <v>91550</v>
      </c>
      <c r="G14" s="21">
        <v>113019</v>
      </c>
      <c r="H14" s="22">
        <v>90880</v>
      </c>
      <c r="I14" s="14">
        <v>102611.15991131781</v>
      </c>
      <c r="J14" s="14">
        <v>100288</v>
      </c>
      <c r="K14" s="13">
        <v>99612</v>
      </c>
      <c r="L14" s="14">
        <v>99462.092544416766</v>
      </c>
      <c r="M14" s="13">
        <v>89658</v>
      </c>
      <c r="N14" s="23">
        <v>167334</v>
      </c>
      <c r="O14" s="24">
        <v>107009.32934452951</v>
      </c>
      <c r="P14" s="24">
        <v>33859.343133519054</v>
      </c>
      <c r="Q14" s="52">
        <v>88000</v>
      </c>
      <c r="R14" s="47">
        <f t="shared" si="0"/>
        <v>1755520.9249337828</v>
      </c>
    </row>
    <row r="15" spans="1:18" ht="15.6" thickTop="1" thickBot="1" x14ac:dyDescent="0.35">
      <c r="A15" s="25" t="s">
        <v>29</v>
      </c>
      <c r="B15" s="18">
        <v>481315</v>
      </c>
      <c r="C15" s="18">
        <v>119804</v>
      </c>
      <c r="D15" s="26"/>
      <c r="E15" s="27">
        <v>176149</v>
      </c>
      <c r="F15" s="27">
        <v>117485</v>
      </c>
      <c r="G15" s="21">
        <v>140066</v>
      </c>
      <c r="H15" s="22">
        <v>114253</v>
      </c>
      <c r="I15" s="14">
        <v>134764.03912413248</v>
      </c>
      <c r="J15" s="14">
        <v>129298</v>
      </c>
      <c r="K15" s="13">
        <v>126849</v>
      </c>
      <c r="L15" s="14">
        <v>119303.22059067534</v>
      </c>
      <c r="M15" s="13">
        <v>114774</v>
      </c>
      <c r="N15" s="23">
        <v>214670</v>
      </c>
      <c r="O15" s="24">
        <v>129459.09120096189</v>
      </c>
      <c r="P15" s="24">
        <v>50713.268378831788</v>
      </c>
      <c r="Q15" s="52">
        <v>90003</v>
      </c>
      <c r="R15" s="47">
        <f t="shared" si="0"/>
        <v>2258905.6192946015</v>
      </c>
    </row>
    <row r="16" spans="1:18" ht="15.6" thickTop="1" thickBot="1" x14ac:dyDescent="0.35">
      <c r="A16" s="25" t="s">
        <v>30</v>
      </c>
      <c r="B16" s="18">
        <v>3657300</v>
      </c>
      <c r="C16" s="18">
        <v>902953</v>
      </c>
      <c r="D16" s="26">
        <v>876609</v>
      </c>
      <c r="E16" s="27">
        <v>441829</v>
      </c>
      <c r="F16" s="27">
        <v>950534</v>
      </c>
      <c r="G16" s="21">
        <v>1127625</v>
      </c>
      <c r="H16" s="22">
        <v>957899</v>
      </c>
      <c r="I16" s="14">
        <v>1106911.3372460122</v>
      </c>
      <c r="J16" s="14">
        <v>1102040</v>
      </c>
      <c r="K16" s="13">
        <v>1087539</v>
      </c>
      <c r="L16" s="14">
        <v>1062275.0724362435</v>
      </c>
      <c r="M16" s="13">
        <v>864538</v>
      </c>
      <c r="N16" s="23">
        <v>1433117</v>
      </c>
      <c r="O16" s="24">
        <v>1051731.1225092614</v>
      </c>
      <c r="P16" s="24">
        <v>319618.854904968</v>
      </c>
      <c r="Q16" s="52">
        <v>643262</v>
      </c>
      <c r="R16" s="47">
        <f t="shared" si="0"/>
        <v>17585781.387096483</v>
      </c>
    </row>
    <row r="17" spans="1:18" ht="15.6" thickTop="1" thickBot="1" x14ac:dyDescent="0.35">
      <c r="A17" s="25" t="s">
        <v>31</v>
      </c>
      <c r="B17" s="18">
        <v>1937595</v>
      </c>
      <c r="C17" s="18">
        <v>497318</v>
      </c>
      <c r="D17" s="29"/>
      <c r="E17" s="27">
        <v>767685</v>
      </c>
      <c r="F17" s="27">
        <v>532065</v>
      </c>
      <c r="G17" s="21">
        <v>623724</v>
      </c>
      <c r="H17" s="22">
        <v>528996</v>
      </c>
      <c r="I17" s="14">
        <v>620342.26738706278</v>
      </c>
      <c r="J17" s="14">
        <v>624307</v>
      </c>
      <c r="K17" s="13">
        <v>620495</v>
      </c>
      <c r="L17" s="14">
        <v>617900.82892182353</v>
      </c>
      <c r="M17" s="13">
        <v>600686</v>
      </c>
      <c r="N17" s="23">
        <v>999411</v>
      </c>
      <c r="O17" s="24">
        <v>616387.00899378199</v>
      </c>
      <c r="P17" s="24">
        <v>229327.94042935641</v>
      </c>
      <c r="Q17" s="52">
        <v>443185</v>
      </c>
      <c r="R17" s="47">
        <f t="shared" si="0"/>
        <v>10259425.045732025</v>
      </c>
    </row>
    <row r="18" spans="1:18" ht="15.6" thickTop="1" thickBot="1" x14ac:dyDescent="0.35">
      <c r="A18" s="25" t="s">
        <v>32</v>
      </c>
      <c r="B18" s="18">
        <v>823633</v>
      </c>
      <c r="C18" s="18">
        <v>202568</v>
      </c>
      <c r="D18" s="29"/>
      <c r="E18" s="27">
        <v>294988</v>
      </c>
      <c r="F18" s="27">
        <v>205543</v>
      </c>
      <c r="G18" s="21">
        <v>250051</v>
      </c>
      <c r="H18" s="28">
        <v>203193</v>
      </c>
      <c r="I18" s="14">
        <v>247800.16687797001</v>
      </c>
      <c r="J18" s="14">
        <v>250023</v>
      </c>
      <c r="K18" s="13">
        <v>245341</v>
      </c>
      <c r="L18" s="14">
        <v>250604.58794726359</v>
      </c>
      <c r="M18" s="13">
        <v>229143</v>
      </c>
      <c r="N18" s="23">
        <v>405389</v>
      </c>
      <c r="O18" s="24">
        <v>260192.6928745723</v>
      </c>
      <c r="P18" s="24">
        <v>117416.77133260823</v>
      </c>
      <c r="Q18" s="52">
        <v>195920</v>
      </c>
      <c r="R18" s="47">
        <f t="shared" si="0"/>
        <v>4181806.2190324138</v>
      </c>
    </row>
    <row r="19" spans="1:18" ht="15.6" thickTop="1" thickBot="1" x14ac:dyDescent="0.35">
      <c r="A19" s="25" t="s">
        <v>33</v>
      </c>
      <c r="B19" s="18">
        <v>849759</v>
      </c>
      <c r="C19" s="18">
        <v>212873</v>
      </c>
      <c r="D19" s="26"/>
      <c r="E19" s="27">
        <v>315184</v>
      </c>
      <c r="F19" s="27">
        <v>216509</v>
      </c>
      <c r="G19" s="21">
        <v>263237</v>
      </c>
      <c r="H19" s="28">
        <v>217577</v>
      </c>
      <c r="I19" s="14">
        <v>251642.87428581814</v>
      </c>
      <c r="J19" s="14">
        <v>252204</v>
      </c>
      <c r="K19" s="13">
        <v>243583</v>
      </c>
      <c r="L19" s="14">
        <v>243125.44113710208</v>
      </c>
      <c r="M19" s="13">
        <v>218453</v>
      </c>
      <c r="N19" s="23">
        <v>386725</v>
      </c>
      <c r="O19" s="24">
        <v>252243.15332832967</v>
      </c>
      <c r="P19" s="24">
        <v>103681.8246585804</v>
      </c>
      <c r="Q19" s="52">
        <v>183851</v>
      </c>
      <c r="R19" s="47">
        <f t="shared" si="0"/>
        <v>4210648.29340983</v>
      </c>
    </row>
    <row r="20" spans="1:18" ht="15.6" thickTop="1" thickBot="1" x14ac:dyDescent="0.35">
      <c r="A20" s="25" t="s">
        <v>34</v>
      </c>
      <c r="B20" s="18">
        <v>1769888</v>
      </c>
      <c r="C20" s="18">
        <v>434579</v>
      </c>
      <c r="D20" s="29"/>
      <c r="E20" s="27">
        <v>613036</v>
      </c>
      <c r="F20" s="27">
        <v>437742</v>
      </c>
      <c r="G20" s="21">
        <v>532112</v>
      </c>
      <c r="H20" s="22">
        <v>454511</v>
      </c>
      <c r="I20" s="14">
        <v>567718.90999720164</v>
      </c>
      <c r="J20" s="14">
        <v>584820</v>
      </c>
      <c r="K20" s="13">
        <v>582015</v>
      </c>
      <c r="L20" s="14">
        <v>596644.47287844645</v>
      </c>
      <c r="M20" s="13">
        <v>484356</v>
      </c>
      <c r="N20" s="23">
        <v>801846</v>
      </c>
      <c r="O20" s="24">
        <v>590116.69501307793</v>
      </c>
      <c r="P20" s="24">
        <v>162222.03733767604</v>
      </c>
      <c r="Q20" s="52">
        <v>389487</v>
      </c>
      <c r="R20" s="47">
        <f t="shared" si="0"/>
        <v>9001094.1152264029</v>
      </c>
    </row>
    <row r="21" spans="1:18" ht="15.6" thickTop="1" thickBot="1" x14ac:dyDescent="0.35">
      <c r="A21" s="25" t="s">
        <v>35</v>
      </c>
      <c r="B21" s="18">
        <v>2069399</v>
      </c>
      <c r="C21" s="18">
        <v>498396</v>
      </c>
      <c r="D21" s="29"/>
      <c r="E21" s="27">
        <v>682355</v>
      </c>
      <c r="F21" s="27">
        <v>467623</v>
      </c>
      <c r="G21" s="21">
        <v>552927</v>
      </c>
      <c r="H21" s="22">
        <v>465536</v>
      </c>
      <c r="I21" s="14">
        <v>558152.28729859553</v>
      </c>
      <c r="J21" s="14">
        <v>602468</v>
      </c>
      <c r="K21" s="13">
        <v>597050</v>
      </c>
      <c r="L21" s="14">
        <v>604377.33779212041</v>
      </c>
      <c r="M21" s="13">
        <v>521423</v>
      </c>
      <c r="N21" s="23">
        <v>860586</v>
      </c>
      <c r="O21" s="24">
        <v>597596.91740323824</v>
      </c>
      <c r="P21" s="24">
        <v>166137.42333783986</v>
      </c>
      <c r="Q21" s="52">
        <v>377918</v>
      </c>
      <c r="R21" s="47">
        <f t="shared" si="0"/>
        <v>9621944.9658317938</v>
      </c>
    </row>
    <row r="22" spans="1:18" ht="15.6" thickTop="1" thickBot="1" x14ac:dyDescent="0.35">
      <c r="A22" s="25" t="s">
        <v>36</v>
      </c>
      <c r="B22" s="18">
        <v>307008</v>
      </c>
      <c r="C22" s="18">
        <v>76036</v>
      </c>
      <c r="D22" s="26">
        <v>73808</v>
      </c>
      <c r="E22" s="27">
        <v>37203</v>
      </c>
      <c r="F22" s="27">
        <v>75542</v>
      </c>
      <c r="G22" s="21">
        <v>89380</v>
      </c>
      <c r="H22" s="22">
        <v>71777</v>
      </c>
      <c r="I22" s="14">
        <v>85710.066591923111</v>
      </c>
      <c r="J22" s="14">
        <v>85469</v>
      </c>
      <c r="K22" s="13">
        <v>82361</v>
      </c>
      <c r="L22" s="14">
        <v>81795.655956723989</v>
      </c>
      <c r="M22" s="13">
        <v>60310</v>
      </c>
      <c r="N22" s="23">
        <v>129672</v>
      </c>
      <c r="O22" s="24">
        <v>93919.41057653958</v>
      </c>
      <c r="P22" s="24">
        <v>37543.662469278672</v>
      </c>
      <c r="Q22" s="52">
        <v>77531</v>
      </c>
      <c r="R22" s="47">
        <f t="shared" si="0"/>
        <v>1465065.7955944655</v>
      </c>
    </row>
    <row r="23" spans="1:18" ht="15.6" thickTop="1" thickBot="1" x14ac:dyDescent="0.35">
      <c r="A23" s="25" t="s">
        <v>37</v>
      </c>
      <c r="B23" s="18">
        <v>1231398</v>
      </c>
      <c r="C23" s="18">
        <v>305389</v>
      </c>
      <c r="D23" s="29"/>
      <c r="E23" s="27">
        <v>482161</v>
      </c>
      <c r="F23" s="27">
        <v>342244</v>
      </c>
      <c r="G23" s="21">
        <v>415601</v>
      </c>
      <c r="H23" s="22">
        <v>362764</v>
      </c>
      <c r="I23" s="14">
        <v>448479.45878504781</v>
      </c>
      <c r="J23" s="14">
        <v>436614</v>
      </c>
      <c r="K23" s="13">
        <v>440704</v>
      </c>
      <c r="L23" s="14">
        <v>432616.68050611083</v>
      </c>
      <c r="M23" s="13">
        <v>351869</v>
      </c>
      <c r="N23" s="23">
        <v>602257</v>
      </c>
      <c r="O23" s="24">
        <v>436656.41397630563</v>
      </c>
      <c r="P23" s="24">
        <v>167875.12893379407</v>
      </c>
      <c r="Q23" s="52">
        <v>306136</v>
      </c>
      <c r="R23" s="47">
        <f t="shared" si="0"/>
        <v>6762764.6822012579</v>
      </c>
    </row>
    <row r="24" spans="1:18" ht="15.6" thickTop="1" thickBot="1" x14ac:dyDescent="0.35">
      <c r="A24" s="25" t="s">
        <v>38</v>
      </c>
      <c r="B24" s="18">
        <v>1404025</v>
      </c>
      <c r="C24" s="18">
        <v>346140</v>
      </c>
      <c r="D24" s="29"/>
      <c r="E24" s="27">
        <v>489423</v>
      </c>
      <c r="F24" s="27">
        <v>340637</v>
      </c>
      <c r="G24" s="21">
        <v>427282</v>
      </c>
      <c r="H24" s="22">
        <v>357877</v>
      </c>
      <c r="I24" s="14">
        <v>448563.66799064504</v>
      </c>
      <c r="J24" s="14">
        <v>471722</v>
      </c>
      <c r="K24" s="13">
        <v>465891</v>
      </c>
      <c r="L24" s="14">
        <v>469603.13301677589</v>
      </c>
      <c r="M24" s="13">
        <v>433290</v>
      </c>
      <c r="N24" s="23">
        <v>728912</v>
      </c>
      <c r="O24" s="24">
        <v>471293.9958372995</v>
      </c>
      <c r="P24" s="24">
        <v>186250.65274576869</v>
      </c>
      <c r="Q24" s="52">
        <v>361143</v>
      </c>
      <c r="R24" s="47">
        <f t="shared" si="0"/>
        <v>7402053.4495904893</v>
      </c>
    </row>
    <row r="25" spans="1:18" ht="15.6" thickTop="1" thickBot="1" x14ac:dyDescent="0.35">
      <c r="A25" s="25" t="s">
        <v>39</v>
      </c>
      <c r="B25" s="18">
        <v>2555174</v>
      </c>
      <c r="C25" s="18">
        <v>629296</v>
      </c>
      <c r="D25" s="26">
        <v>638408</v>
      </c>
      <c r="E25" s="27">
        <v>347282</v>
      </c>
      <c r="F25" s="27">
        <v>673072</v>
      </c>
      <c r="G25" s="21">
        <v>790539</v>
      </c>
      <c r="H25" s="22">
        <v>634132</v>
      </c>
      <c r="I25" s="14">
        <v>760987.50475180999</v>
      </c>
      <c r="J25" s="14">
        <v>676687</v>
      </c>
      <c r="K25" s="13">
        <v>756142</v>
      </c>
      <c r="L25" s="14">
        <v>770652.99353427766</v>
      </c>
      <c r="M25" s="13">
        <v>656269</v>
      </c>
      <c r="N25" s="23">
        <v>1095259</v>
      </c>
      <c r="O25" s="24">
        <v>767095.52031051146</v>
      </c>
      <c r="P25" s="24">
        <v>269944.08720492432</v>
      </c>
      <c r="Q25" s="52">
        <v>546258</v>
      </c>
      <c r="R25" s="47">
        <f t="shared" si="0"/>
        <v>12567198.105801523</v>
      </c>
    </row>
    <row r="26" spans="1:18" ht="15.6" thickTop="1" thickBot="1" x14ac:dyDescent="0.35">
      <c r="A26" s="25" t="s">
        <v>40</v>
      </c>
      <c r="B26" s="18">
        <v>1270665</v>
      </c>
      <c r="C26" s="18">
        <v>316895</v>
      </c>
      <c r="D26" s="26"/>
      <c r="E26" s="27">
        <v>465203</v>
      </c>
      <c r="F26" s="27">
        <v>322664</v>
      </c>
      <c r="G26" s="21">
        <v>388577</v>
      </c>
      <c r="H26" s="22">
        <v>325211</v>
      </c>
      <c r="I26" s="14">
        <v>397005.51395123807</v>
      </c>
      <c r="J26" s="14">
        <v>403904</v>
      </c>
      <c r="K26" s="13">
        <v>393045</v>
      </c>
      <c r="L26" s="14">
        <v>376025.40455512924</v>
      </c>
      <c r="M26" s="13">
        <v>319362</v>
      </c>
      <c r="N26" s="23">
        <v>554641</v>
      </c>
      <c r="O26" s="24">
        <v>383838.24128844729</v>
      </c>
      <c r="P26" s="24">
        <v>187868.61102779911</v>
      </c>
      <c r="Q26" s="52">
        <v>290588</v>
      </c>
      <c r="R26" s="47">
        <f t="shared" si="0"/>
        <v>6395492.7708226144</v>
      </c>
    </row>
    <row r="27" spans="1:18" ht="15.6" thickTop="1" thickBot="1" x14ac:dyDescent="0.35">
      <c r="A27" s="25" t="s">
        <v>41</v>
      </c>
      <c r="B27" s="18">
        <v>1720968</v>
      </c>
      <c r="C27" s="18">
        <v>417276</v>
      </c>
      <c r="D27" s="26">
        <v>376391</v>
      </c>
      <c r="E27" s="27">
        <v>177938</v>
      </c>
      <c r="F27" s="27">
        <v>382328</v>
      </c>
      <c r="G27" s="21">
        <v>454716</v>
      </c>
      <c r="H27" s="22">
        <v>371558</v>
      </c>
      <c r="I27" s="14">
        <v>441912.15530259022</v>
      </c>
      <c r="J27" s="14">
        <v>436199</v>
      </c>
      <c r="K27" s="13">
        <v>415625</v>
      </c>
      <c r="L27" s="14">
        <v>412968.32978962461</v>
      </c>
      <c r="M27" s="13">
        <v>315278</v>
      </c>
      <c r="N27" s="23">
        <v>533303</v>
      </c>
      <c r="O27" s="24">
        <v>412883.68892379367</v>
      </c>
      <c r="P27" s="24">
        <v>117045.02791172932</v>
      </c>
      <c r="Q27" s="52">
        <v>256091</v>
      </c>
      <c r="R27" s="47">
        <f t="shared" si="0"/>
        <v>7242480.2019277373</v>
      </c>
    </row>
    <row r="28" spans="1:18" ht="15.6" thickTop="1" thickBot="1" x14ac:dyDescent="0.35">
      <c r="A28" s="25" t="s">
        <v>42</v>
      </c>
      <c r="B28" s="18">
        <v>1838222</v>
      </c>
      <c r="C28" s="18">
        <v>454359</v>
      </c>
      <c r="D28" s="26">
        <v>432863</v>
      </c>
      <c r="E28" s="27">
        <v>224047</v>
      </c>
      <c r="F28" s="27">
        <v>451736</v>
      </c>
      <c r="G28" s="21">
        <v>538253</v>
      </c>
      <c r="H28" s="28">
        <v>451556</v>
      </c>
      <c r="I28" s="14">
        <v>528178.1481208828</v>
      </c>
      <c r="J28" s="14">
        <v>531795</v>
      </c>
      <c r="K28" s="13">
        <v>516685</v>
      </c>
      <c r="L28" s="14">
        <v>503967.8187802874</v>
      </c>
      <c r="M28" s="13">
        <v>521822</v>
      </c>
      <c r="N28" s="23">
        <v>877089</v>
      </c>
      <c r="O28" s="24">
        <v>507820.9203022478</v>
      </c>
      <c r="P28" s="24">
        <v>191791.54707854762</v>
      </c>
      <c r="Q28" s="53"/>
      <c r="R28" s="47">
        <f t="shared" si="0"/>
        <v>8570185.4342819657</v>
      </c>
    </row>
    <row r="29" spans="1:18" ht="15.6" thickTop="1" thickBot="1" x14ac:dyDescent="0.35">
      <c r="A29" s="25" t="s">
        <v>43</v>
      </c>
      <c r="B29" s="18">
        <v>224981</v>
      </c>
      <c r="C29" s="18">
        <v>57061</v>
      </c>
      <c r="D29" s="26"/>
      <c r="E29" s="27">
        <v>81575</v>
      </c>
      <c r="F29" s="27">
        <v>55156</v>
      </c>
      <c r="G29" s="21">
        <v>66663</v>
      </c>
      <c r="H29" s="28">
        <v>55289</v>
      </c>
      <c r="I29" s="14">
        <v>67618.845252038634</v>
      </c>
      <c r="J29" s="14">
        <v>69878</v>
      </c>
      <c r="K29" s="13">
        <v>69622</v>
      </c>
      <c r="L29" s="14">
        <v>68638.495051733131</v>
      </c>
      <c r="M29" s="13">
        <v>60153</v>
      </c>
      <c r="N29" s="23">
        <v>130792</v>
      </c>
      <c r="O29" s="24">
        <v>81842.608462558244</v>
      </c>
      <c r="P29" s="24">
        <v>31220.442429874005</v>
      </c>
      <c r="Q29" s="52">
        <v>72391</v>
      </c>
      <c r="R29" s="47">
        <f t="shared" si="0"/>
        <v>1192881.3911962041</v>
      </c>
    </row>
    <row r="30" spans="1:18" ht="15.6" thickTop="1" thickBot="1" x14ac:dyDescent="0.35">
      <c r="A30" s="25" t="s">
        <v>44</v>
      </c>
      <c r="B30" s="18">
        <v>532209</v>
      </c>
      <c r="C30" s="18">
        <v>132228</v>
      </c>
      <c r="D30" s="26"/>
      <c r="E30" s="27">
        <v>195837</v>
      </c>
      <c r="F30" s="27">
        <v>134334</v>
      </c>
      <c r="G30" s="21">
        <v>165485</v>
      </c>
      <c r="H30" s="28">
        <v>134893</v>
      </c>
      <c r="I30" s="14">
        <v>159762.08198017467</v>
      </c>
      <c r="J30" s="14">
        <v>169376</v>
      </c>
      <c r="K30" s="13">
        <v>168825</v>
      </c>
      <c r="L30" s="14">
        <v>168069.65156552946</v>
      </c>
      <c r="M30" s="13">
        <v>143855</v>
      </c>
      <c r="N30" s="23">
        <v>267761</v>
      </c>
      <c r="O30" s="24">
        <v>179571.59481825563</v>
      </c>
      <c r="P30" s="24">
        <v>75040.022993731734</v>
      </c>
      <c r="Q30" s="52">
        <v>144502</v>
      </c>
      <c r="R30" s="47">
        <f t="shared" si="0"/>
        <v>2771748.3513576915</v>
      </c>
    </row>
    <row r="31" spans="1:18" ht="15.6" thickTop="1" thickBot="1" x14ac:dyDescent="0.35">
      <c r="A31" s="25" t="s">
        <v>45</v>
      </c>
      <c r="B31" s="18">
        <v>679103</v>
      </c>
      <c r="C31" s="18">
        <v>169425</v>
      </c>
      <c r="D31" s="29"/>
      <c r="E31" s="27">
        <v>270902</v>
      </c>
      <c r="F31" s="27">
        <v>194225</v>
      </c>
      <c r="G31" s="21">
        <v>238944</v>
      </c>
      <c r="H31" s="22">
        <v>200704</v>
      </c>
      <c r="I31" s="14">
        <v>244459.33487882224</v>
      </c>
      <c r="J31" s="14">
        <v>271761</v>
      </c>
      <c r="K31" s="13">
        <v>256377</v>
      </c>
      <c r="L31" s="14">
        <v>260527.41697203281</v>
      </c>
      <c r="M31" s="13">
        <v>237985</v>
      </c>
      <c r="N31" s="23">
        <v>406438</v>
      </c>
      <c r="O31" s="24">
        <v>264032.37520032807</v>
      </c>
      <c r="P31" s="24">
        <v>79795.501366622368</v>
      </c>
      <c r="Q31" s="52">
        <v>184529</v>
      </c>
      <c r="R31" s="47">
        <f t="shared" si="0"/>
        <v>3959207.6284178053</v>
      </c>
    </row>
    <row r="32" spans="1:18" ht="15.6" thickTop="1" thickBot="1" x14ac:dyDescent="0.35">
      <c r="A32" s="25" t="s">
        <v>46</v>
      </c>
      <c r="B32" s="18">
        <v>215765</v>
      </c>
      <c r="C32" s="18">
        <v>48634</v>
      </c>
      <c r="D32" s="29"/>
      <c r="E32" s="27">
        <v>72204</v>
      </c>
      <c r="F32" s="27">
        <v>48482</v>
      </c>
      <c r="G32" s="21">
        <v>57441</v>
      </c>
      <c r="H32" s="22">
        <v>45250</v>
      </c>
      <c r="I32" s="14">
        <v>52509.530329330744</v>
      </c>
      <c r="J32" s="14">
        <v>50707</v>
      </c>
      <c r="K32" s="13">
        <v>47947</v>
      </c>
      <c r="L32" s="14">
        <v>48077.622493445771</v>
      </c>
      <c r="M32" s="13">
        <v>63896</v>
      </c>
      <c r="N32" s="23">
        <v>132083</v>
      </c>
      <c r="O32" s="24">
        <v>59973.965677439242</v>
      </c>
      <c r="P32" s="24">
        <v>32266.21222713204</v>
      </c>
      <c r="Q32" s="52">
        <v>56883</v>
      </c>
      <c r="R32" s="47">
        <f t="shared" si="0"/>
        <v>1032119.3307273478</v>
      </c>
    </row>
    <row r="33" spans="1:18" ht="15.6" thickTop="1" thickBot="1" x14ac:dyDescent="0.35">
      <c r="A33" s="25" t="s">
        <v>47</v>
      </c>
      <c r="B33" s="18">
        <v>1859763</v>
      </c>
      <c r="C33" s="18">
        <v>463465</v>
      </c>
      <c r="D33" s="29"/>
      <c r="E33" s="27">
        <v>711388</v>
      </c>
      <c r="F33" s="27">
        <v>508839</v>
      </c>
      <c r="G33" s="21">
        <v>630667</v>
      </c>
      <c r="H33" s="22">
        <v>529123</v>
      </c>
      <c r="I33" s="14">
        <v>646580.11523673846</v>
      </c>
      <c r="J33" s="14">
        <v>646209</v>
      </c>
      <c r="K33" s="13">
        <v>630543</v>
      </c>
      <c r="L33" s="14">
        <v>642257.25861850136</v>
      </c>
      <c r="M33" s="13">
        <v>778790</v>
      </c>
      <c r="N33" s="23">
        <v>1285475</v>
      </c>
      <c r="O33" s="24">
        <v>641627.27138801618</v>
      </c>
      <c r="P33" s="24">
        <v>296554.1878157045</v>
      </c>
      <c r="Q33" s="52">
        <v>422043</v>
      </c>
      <c r="R33" s="47">
        <f t="shared" si="0"/>
        <v>10693323.833058963</v>
      </c>
    </row>
    <row r="34" spans="1:18" ht="15.6" thickTop="1" thickBot="1" x14ac:dyDescent="0.35">
      <c r="A34" s="25" t="s">
        <v>48</v>
      </c>
      <c r="B34" s="18">
        <v>924743</v>
      </c>
      <c r="C34" s="18">
        <v>227948</v>
      </c>
      <c r="D34" s="26">
        <v>212084</v>
      </c>
      <c r="E34" s="27">
        <v>108056</v>
      </c>
      <c r="F34" s="27">
        <v>215109</v>
      </c>
      <c r="G34" s="21">
        <v>257516</v>
      </c>
      <c r="H34" s="22">
        <v>219546</v>
      </c>
      <c r="I34" s="14">
        <v>264640.62031135405</v>
      </c>
      <c r="J34" s="14">
        <v>263355</v>
      </c>
      <c r="K34" s="13">
        <v>256013</v>
      </c>
      <c r="L34" s="14">
        <v>247740.18791106992</v>
      </c>
      <c r="M34" s="13">
        <v>282166</v>
      </c>
      <c r="N34" s="23">
        <v>481802</v>
      </c>
      <c r="O34" s="24">
        <v>254071.18520457676</v>
      </c>
      <c r="P34" s="24">
        <v>70174.559697905832</v>
      </c>
      <c r="Q34" s="52">
        <v>173300</v>
      </c>
      <c r="R34" s="47">
        <f t="shared" ref="R34:R65" si="1">SUM(B34:Q34)</f>
        <v>4458264.5531249065</v>
      </c>
    </row>
    <row r="35" spans="1:18" ht="15.6" thickTop="1" thickBot="1" x14ac:dyDescent="0.35">
      <c r="A35" s="25" t="s">
        <v>49</v>
      </c>
      <c r="B35" s="18">
        <v>5990474</v>
      </c>
      <c r="C35" s="18">
        <v>1487348</v>
      </c>
      <c r="D35" s="29"/>
      <c r="E35" s="27">
        <v>1999878</v>
      </c>
      <c r="F35" s="27">
        <v>1401856</v>
      </c>
      <c r="G35" s="21">
        <v>1677198</v>
      </c>
      <c r="H35" s="22">
        <v>1373736</v>
      </c>
      <c r="I35" s="14">
        <v>1684401.2810889641</v>
      </c>
      <c r="J35" s="14">
        <v>1692719</v>
      </c>
      <c r="K35" s="13">
        <v>1805067</v>
      </c>
      <c r="L35" s="14">
        <v>1848245.7891532145</v>
      </c>
      <c r="M35" s="13">
        <v>1826536</v>
      </c>
      <c r="N35" s="23">
        <v>2960102</v>
      </c>
      <c r="O35" s="24">
        <v>1810487.12941213</v>
      </c>
      <c r="P35" s="24">
        <v>557636.90355724108</v>
      </c>
      <c r="Q35" s="52">
        <v>1198869</v>
      </c>
      <c r="R35" s="47">
        <f t="shared" si="1"/>
        <v>29314554.103211548</v>
      </c>
    </row>
    <row r="36" spans="1:18" ht="15.6" thickTop="1" thickBot="1" x14ac:dyDescent="0.35">
      <c r="A36" s="25" t="s">
        <v>50</v>
      </c>
      <c r="B36" s="18">
        <v>3313727</v>
      </c>
      <c r="C36" s="18">
        <v>815762</v>
      </c>
      <c r="D36" s="29"/>
      <c r="E36" s="27">
        <v>1165000</v>
      </c>
      <c r="F36" s="27">
        <v>800382</v>
      </c>
      <c r="G36" s="21">
        <v>955130</v>
      </c>
      <c r="H36" s="22">
        <v>813654</v>
      </c>
      <c r="I36" s="14">
        <v>941829.25441802398</v>
      </c>
      <c r="J36" s="14">
        <v>962408</v>
      </c>
      <c r="K36" s="13">
        <v>905285</v>
      </c>
      <c r="L36" s="14">
        <v>921665.83062437584</v>
      </c>
      <c r="M36" s="13">
        <v>731036</v>
      </c>
      <c r="N36" s="23">
        <v>1205680</v>
      </c>
      <c r="O36" s="24">
        <v>909188.22793258738</v>
      </c>
      <c r="P36" s="24">
        <v>279224.25821841619</v>
      </c>
      <c r="Q36" s="52">
        <v>598785</v>
      </c>
      <c r="R36" s="47">
        <f t="shared" si="1"/>
        <v>15318756.571193404</v>
      </c>
    </row>
    <row r="37" spans="1:18" ht="15.6" thickTop="1" thickBot="1" x14ac:dyDescent="0.35">
      <c r="A37" s="25" t="s">
        <v>51</v>
      </c>
      <c r="B37" s="18">
        <v>215764</v>
      </c>
      <c r="C37" s="18">
        <v>48505</v>
      </c>
      <c r="D37" s="26"/>
      <c r="E37" s="27">
        <v>56315</v>
      </c>
      <c r="F37" s="27">
        <v>37646</v>
      </c>
      <c r="G37" s="21">
        <v>45608</v>
      </c>
      <c r="H37" s="28">
        <v>38577</v>
      </c>
      <c r="I37" s="14">
        <v>46882.544592441816</v>
      </c>
      <c r="J37" s="14">
        <v>48429</v>
      </c>
      <c r="K37" s="13">
        <v>49175</v>
      </c>
      <c r="L37" s="14">
        <v>48734.783821276884</v>
      </c>
      <c r="M37" s="13">
        <v>51270</v>
      </c>
      <c r="N37" s="23">
        <v>114874</v>
      </c>
      <c r="O37" s="24">
        <v>61926.657473193605</v>
      </c>
      <c r="P37" s="24">
        <v>31187.327556844644</v>
      </c>
      <c r="Q37" s="52">
        <v>63264</v>
      </c>
      <c r="R37" s="47">
        <f t="shared" si="1"/>
        <v>958158.3134437569</v>
      </c>
    </row>
    <row r="38" spans="1:18" ht="15.6" thickTop="1" thickBot="1" x14ac:dyDescent="0.35">
      <c r="A38" s="25" t="s">
        <v>52</v>
      </c>
      <c r="B38" s="18">
        <v>2957271</v>
      </c>
      <c r="C38" s="18">
        <v>744157</v>
      </c>
      <c r="D38" s="29"/>
      <c r="E38" s="27">
        <v>1122622</v>
      </c>
      <c r="F38" s="27">
        <v>773407</v>
      </c>
      <c r="G38" s="21">
        <v>901388</v>
      </c>
      <c r="H38" s="22">
        <v>749472</v>
      </c>
      <c r="I38" s="14">
        <v>911486.60220643401</v>
      </c>
      <c r="J38" s="14">
        <v>911443</v>
      </c>
      <c r="K38" s="13">
        <v>873548</v>
      </c>
      <c r="L38" s="14">
        <v>856433.54843255074</v>
      </c>
      <c r="M38" s="13">
        <v>985299</v>
      </c>
      <c r="N38" s="23">
        <v>1629235</v>
      </c>
      <c r="O38" s="24">
        <v>855229.76979232987</v>
      </c>
      <c r="P38" s="24">
        <v>337995.04593071516</v>
      </c>
      <c r="Q38" s="52">
        <v>556781</v>
      </c>
      <c r="R38" s="47">
        <f t="shared" si="1"/>
        <v>15165767.966362031</v>
      </c>
    </row>
    <row r="39" spans="1:18" ht="15.6" thickTop="1" thickBot="1" x14ac:dyDescent="0.35">
      <c r="A39" s="25" t="s">
        <v>53</v>
      </c>
      <c r="B39" s="18">
        <v>1519638</v>
      </c>
      <c r="C39" s="18">
        <v>372503</v>
      </c>
      <c r="D39" s="26">
        <v>352630</v>
      </c>
      <c r="E39" s="27">
        <v>174936</v>
      </c>
      <c r="F39" s="27">
        <v>358718</v>
      </c>
      <c r="G39" s="21">
        <v>421021</v>
      </c>
      <c r="H39" s="22">
        <v>349404</v>
      </c>
      <c r="I39" s="14">
        <v>424464.74153718143</v>
      </c>
      <c r="J39" s="14">
        <v>425491</v>
      </c>
      <c r="K39" s="13">
        <v>402394</v>
      </c>
      <c r="L39" s="14">
        <v>399672.45228658291</v>
      </c>
      <c r="M39" s="13">
        <v>470665</v>
      </c>
      <c r="N39" s="23">
        <v>817133</v>
      </c>
      <c r="O39" s="24">
        <v>416646.2232238921</v>
      </c>
      <c r="P39" s="24">
        <v>128945</v>
      </c>
      <c r="Q39" s="52">
        <v>266847</v>
      </c>
      <c r="R39" s="47">
        <f t="shared" si="1"/>
        <v>7301108.4170476561</v>
      </c>
    </row>
    <row r="40" spans="1:18" ht="15.6" thickTop="1" thickBot="1" x14ac:dyDescent="0.35">
      <c r="A40" s="25" t="s">
        <v>54</v>
      </c>
      <c r="B40" s="18">
        <v>1030828</v>
      </c>
      <c r="C40" s="18">
        <v>253251</v>
      </c>
      <c r="D40" s="26">
        <v>236188</v>
      </c>
      <c r="E40" s="27">
        <v>115929</v>
      </c>
      <c r="F40" s="27">
        <v>235428</v>
      </c>
      <c r="G40" s="21">
        <v>279649</v>
      </c>
      <c r="H40" s="22">
        <v>238459</v>
      </c>
      <c r="I40" s="14">
        <v>290758.3501590013</v>
      </c>
      <c r="J40" s="14">
        <v>282318</v>
      </c>
      <c r="K40" s="13">
        <v>277827</v>
      </c>
      <c r="L40" s="14">
        <v>261848.47244130389</v>
      </c>
      <c r="M40" s="13">
        <v>231321</v>
      </c>
      <c r="N40" s="23">
        <v>405837</v>
      </c>
      <c r="O40" s="24">
        <v>269737.40897571808</v>
      </c>
      <c r="P40" s="24">
        <v>90501.473095637048</v>
      </c>
      <c r="Q40" s="52">
        <v>178630</v>
      </c>
      <c r="R40" s="47">
        <f t="shared" si="1"/>
        <v>4678510.7046716604</v>
      </c>
    </row>
    <row r="41" spans="1:18" ht="15.6" thickTop="1" thickBot="1" x14ac:dyDescent="0.35">
      <c r="A41" s="25" t="s">
        <v>55</v>
      </c>
      <c r="B41" s="18">
        <v>2872047</v>
      </c>
      <c r="C41" s="18">
        <v>720976</v>
      </c>
      <c r="D41" s="29"/>
      <c r="E41" s="27">
        <v>1019574</v>
      </c>
      <c r="F41" s="27">
        <v>706666</v>
      </c>
      <c r="G41" s="21">
        <v>844776</v>
      </c>
      <c r="H41" s="22">
        <v>727463</v>
      </c>
      <c r="I41" s="14">
        <v>908585.05800592469</v>
      </c>
      <c r="J41" s="14">
        <v>930292</v>
      </c>
      <c r="K41" s="13">
        <v>934542</v>
      </c>
      <c r="L41" s="14">
        <v>946024.64803621697</v>
      </c>
      <c r="M41" s="13">
        <v>1047427</v>
      </c>
      <c r="N41" s="23">
        <v>1717664</v>
      </c>
      <c r="O41" s="24">
        <v>937237.59384638595</v>
      </c>
      <c r="P41" s="24">
        <v>332908.5944101027</v>
      </c>
      <c r="Q41" s="52">
        <v>649075</v>
      </c>
      <c r="R41" s="47">
        <f t="shared" si="1"/>
        <v>15295257.894298632</v>
      </c>
    </row>
    <row r="42" spans="1:18" ht="15.6" thickTop="1" thickBot="1" x14ac:dyDescent="0.35">
      <c r="A42" s="25" t="s">
        <v>56</v>
      </c>
      <c r="B42" s="18">
        <v>1532183</v>
      </c>
      <c r="C42" s="18">
        <v>364784</v>
      </c>
      <c r="D42" s="29"/>
      <c r="E42" s="27">
        <v>413960</v>
      </c>
      <c r="F42" s="27">
        <v>281327</v>
      </c>
      <c r="G42" s="21">
        <v>309035</v>
      </c>
      <c r="H42" s="22">
        <v>234159</v>
      </c>
      <c r="I42" s="14">
        <v>268811.527098989</v>
      </c>
      <c r="J42" s="14">
        <v>244998</v>
      </c>
      <c r="K42" s="13">
        <v>242448</v>
      </c>
      <c r="L42" s="14">
        <v>218112.84692960215</v>
      </c>
      <c r="M42" s="13">
        <v>165778</v>
      </c>
      <c r="N42" s="23">
        <v>290839</v>
      </c>
      <c r="O42" s="24">
        <v>222908.08698690782</v>
      </c>
      <c r="P42" s="24">
        <v>49920.337484873206</v>
      </c>
      <c r="Q42" s="53"/>
      <c r="R42" s="47">
        <f t="shared" si="1"/>
        <v>4839263.7985003721</v>
      </c>
    </row>
    <row r="43" spans="1:18" ht="15.6" thickTop="1" thickBot="1" x14ac:dyDescent="0.35">
      <c r="A43" s="25" t="s">
        <v>57</v>
      </c>
      <c r="B43" s="18">
        <v>268131</v>
      </c>
      <c r="C43" s="18">
        <v>68162</v>
      </c>
      <c r="D43" s="26"/>
      <c r="E43" s="27">
        <v>93191</v>
      </c>
      <c r="F43" s="27">
        <v>65314</v>
      </c>
      <c r="G43" s="21">
        <v>77291</v>
      </c>
      <c r="H43" s="22">
        <v>62082</v>
      </c>
      <c r="I43" s="14">
        <v>74638.324172168432</v>
      </c>
      <c r="J43" s="14">
        <v>75724</v>
      </c>
      <c r="K43" s="13">
        <v>71902</v>
      </c>
      <c r="L43" s="14">
        <v>72743.661991803107</v>
      </c>
      <c r="M43" s="13">
        <v>57131</v>
      </c>
      <c r="N43" s="23">
        <v>120736</v>
      </c>
      <c r="O43" s="24">
        <v>83470.086833082169</v>
      </c>
      <c r="P43" s="24">
        <v>29151.658336654888</v>
      </c>
      <c r="Q43" s="53"/>
      <c r="R43" s="47">
        <f t="shared" si="1"/>
        <v>1219667.7313337084</v>
      </c>
    </row>
    <row r="44" spans="1:18" ht="15.6" thickTop="1" thickBot="1" x14ac:dyDescent="0.35">
      <c r="A44" s="25" t="s">
        <v>58</v>
      </c>
      <c r="B44" s="18">
        <v>1836195</v>
      </c>
      <c r="C44" s="18">
        <v>467392</v>
      </c>
      <c r="D44" s="19"/>
      <c r="E44" s="20">
        <v>644719</v>
      </c>
      <c r="F44" s="20">
        <v>446835</v>
      </c>
      <c r="G44" s="21">
        <v>523928</v>
      </c>
      <c r="H44" s="22">
        <v>443048</v>
      </c>
      <c r="I44" s="14">
        <v>526963.33535586891</v>
      </c>
      <c r="J44" s="14">
        <v>511547</v>
      </c>
      <c r="K44" s="13">
        <v>512852</v>
      </c>
      <c r="L44" s="14">
        <v>521260.28547011275</v>
      </c>
      <c r="M44" s="13">
        <v>581787</v>
      </c>
      <c r="N44" s="23">
        <v>957461</v>
      </c>
      <c r="O44" s="24">
        <v>518027.82362361922</v>
      </c>
      <c r="P44" s="24">
        <v>168118.45126170546</v>
      </c>
      <c r="Q44" s="52">
        <v>384909</v>
      </c>
      <c r="R44" s="47">
        <f t="shared" si="1"/>
        <v>9045042.8957113065</v>
      </c>
    </row>
    <row r="45" spans="1:18" ht="15.6" thickTop="1" thickBot="1" x14ac:dyDescent="0.35">
      <c r="A45" s="25" t="s">
        <v>59</v>
      </c>
      <c r="B45" s="18">
        <v>255465</v>
      </c>
      <c r="C45" s="18">
        <v>61729</v>
      </c>
      <c r="D45" s="29"/>
      <c r="E45" s="27">
        <v>85265</v>
      </c>
      <c r="F45" s="27">
        <v>58858</v>
      </c>
      <c r="G45" s="21">
        <v>71700</v>
      </c>
      <c r="H45" s="28">
        <v>58424</v>
      </c>
      <c r="I45" s="14">
        <v>69888.357621819392</v>
      </c>
      <c r="J45" s="14">
        <v>68563</v>
      </c>
      <c r="K45" s="13">
        <v>65940</v>
      </c>
      <c r="L45" s="14">
        <v>62636.827185324677</v>
      </c>
      <c r="M45" s="13">
        <v>90007</v>
      </c>
      <c r="N45" s="23">
        <v>176231</v>
      </c>
      <c r="O45" s="24">
        <v>75200.351619375477</v>
      </c>
      <c r="P45" s="24">
        <v>33485.35225572194</v>
      </c>
      <c r="Q45" s="52">
        <v>69018</v>
      </c>
      <c r="R45" s="47">
        <f t="shared" si="1"/>
        <v>1302410.8886822416</v>
      </c>
    </row>
    <row r="46" spans="1:18" ht="15.6" thickTop="1" thickBot="1" x14ac:dyDescent="0.35">
      <c r="A46" s="25" t="s">
        <v>60</v>
      </c>
      <c r="B46" s="18">
        <v>2275738</v>
      </c>
      <c r="C46" s="18">
        <v>568339</v>
      </c>
      <c r="D46" s="26">
        <v>531597</v>
      </c>
      <c r="E46" s="27">
        <v>286112</v>
      </c>
      <c r="F46" s="27">
        <v>567869</v>
      </c>
      <c r="G46" s="21">
        <v>679068</v>
      </c>
      <c r="H46" s="22">
        <v>598230</v>
      </c>
      <c r="I46" s="14">
        <v>732545.0381995982</v>
      </c>
      <c r="J46" s="14">
        <v>732608</v>
      </c>
      <c r="K46" s="13">
        <v>704231</v>
      </c>
      <c r="L46" s="14">
        <v>687791.08615171758</v>
      </c>
      <c r="M46" s="13">
        <v>811898</v>
      </c>
      <c r="N46" s="23">
        <v>1332391</v>
      </c>
      <c r="O46" s="24">
        <v>682999.46819607925</v>
      </c>
      <c r="P46" s="24">
        <v>219767.22358274524</v>
      </c>
      <c r="Q46" s="52">
        <v>430168</v>
      </c>
      <c r="R46" s="47">
        <f t="shared" si="1"/>
        <v>11841351.816130139</v>
      </c>
    </row>
    <row r="47" spans="1:18" ht="15.6" thickTop="1" thickBot="1" x14ac:dyDescent="0.35">
      <c r="A47" s="25" t="s">
        <v>61</v>
      </c>
      <c r="B47" s="18">
        <v>11517159</v>
      </c>
      <c r="C47" s="18">
        <v>2984296</v>
      </c>
      <c r="D47" s="26">
        <v>2982315</v>
      </c>
      <c r="E47" s="30">
        <v>1427089</v>
      </c>
      <c r="F47" s="30">
        <v>3097281</v>
      </c>
      <c r="G47" s="21">
        <v>3726177</v>
      </c>
      <c r="H47" s="22">
        <v>3104997</v>
      </c>
      <c r="I47" s="14">
        <v>3662050.5081671001</v>
      </c>
      <c r="J47" s="14">
        <v>3632279</v>
      </c>
      <c r="K47" s="13">
        <v>3746210</v>
      </c>
      <c r="L47" s="14">
        <v>3816550.7265469274</v>
      </c>
      <c r="M47" s="13">
        <v>3957295</v>
      </c>
      <c r="N47" s="23">
        <v>6423486</v>
      </c>
      <c r="O47" s="24">
        <v>3745222.7221947424</v>
      </c>
      <c r="P47" s="24">
        <v>1146824.5554783056</v>
      </c>
      <c r="Q47" s="52">
        <v>2362417</v>
      </c>
      <c r="R47" s="47">
        <f t="shared" si="1"/>
        <v>61331649.512387082</v>
      </c>
    </row>
    <row r="48" spans="1:18" ht="15.6" thickTop="1" thickBot="1" x14ac:dyDescent="0.35">
      <c r="A48" s="25" t="s">
        <v>62</v>
      </c>
      <c r="B48" s="18">
        <v>721186</v>
      </c>
      <c r="C48" s="18">
        <v>181260</v>
      </c>
      <c r="D48" s="29"/>
      <c r="E48" s="27">
        <v>282622</v>
      </c>
      <c r="F48" s="27">
        <v>193635</v>
      </c>
      <c r="G48" s="21">
        <v>228978</v>
      </c>
      <c r="H48" s="28">
        <v>190327</v>
      </c>
      <c r="I48" s="14">
        <v>222554.44264143609</v>
      </c>
      <c r="J48" s="14">
        <v>225930</v>
      </c>
      <c r="K48" s="13">
        <v>219766</v>
      </c>
      <c r="L48" s="14">
        <v>214271.62643388638</v>
      </c>
      <c r="M48" s="13">
        <v>335090</v>
      </c>
      <c r="N48" s="23">
        <v>569532</v>
      </c>
      <c r="O48" s="24">
        <v>223409.23554382028</v>
      </c>
      <c r="P48" s="24">
        <v>101492.16952297838</v>
      </c>
      <c r="Q48" s="52">
        <v>150375</v>
      </c>
      <c r="R48" s="47">
        <f t="shared" si="1"/>
        <v>4060428.4741421212</v>
      </c>
    </row>
    <row r="49" spans="1:18" ht="15.6" thickTop="1" thickBot="1" x14ac:dyDescent="0.35">
      <c r="A49" s="25" t="s">
        <v>63</v>
      </c>
      <c r="B49" s="18">
        <v>215765</v>
      </c>
      <c r="C49" s="18">
        <v>48505</v>
      </c>
      <c r="D49" s="26"/>
      <c r="E49" s="30">
        <v>54654</v>
      </c>
      <c r="F49" s="30">
        <v>35105</v>
      </c>
      <c r="G49" s="21">
        <v>40846</v>
      </c>
      <c r="H49" s="22">
        <v>33561</v>
      </c>
      <c r="I49" s="14">
        <v>40055.252166577178</v>
      </c>
      <c r="J49" s="14">
        <v>40498</v>
      </c>
      <c r="K49" s="13">
        <v>40116</v>
      </c>
      <c r="L49" s="14">
        <v>37916.995610582569</v>
      </c>
      <c r="M49" s="13">
        <v>51270</v>
      </c>
      <c r="N49" s="23">
        <v>110413</v>
      </c>
      <c r="O49" s="24">
        <v>49636.914264003521</v>
      </c>
      <c r="P49" s="24">
        <v>19851.962541186054</v>
      </c>
      <c r="Q49" s="53">
        <v>56614</v>
      </c>
      <c r="R49" s="47">
        <f t="shared" si="1"/>
        <v>874808.12458234921</v>
      </c>
    </row>
    <row r="50" spans="1:18" ht="15.6" thickTop="1" thickBot="1" x14ac:dyDescent="0.35">
      <c r="A50" s="25" t="s">
        <v>64</v>
      </c>
      <c r="B50" s="18">
        <v>215764</v>
      </c>
      <c r="C50" s="18">
        <v>48505</v>
      </c>
      <c r="D50" s="26"/>
      <c r="E50" s="27">
        <v>54654</v>
      </c>
      <c r="F50" s="27">
        <v>35105</v>
      </c>
      <c r="G50" s="21">
        <v>40689</v>
      </c>
      <c r="H50" s="22">
        <v>32515</v>
      </c>
      <c r="I50" s="14">
        <v>37410.400735281903</v>
      </c>
      <c r="J50" s="14">
        <v>36771</v>
      </c>
      <c r="K50" s="13">
        <v>35982</v>
      </c>
      <c r="L50" s="14">
        <v>36291.560380667972</v>
      </c>
      <c r="M50" s="13">
        <v>51270</v>
      </c>
      <c r="N50" s="23">
        <v>107974</v>
      </c>
      <c r="O50" s="24">
        <v>46934.538096973032</v>
      </c>
      <c r="P50" s="24">
        <v>10511.004841359319</v>
      </c>
      <c r="Q50" s="53"/>
      <c r="R50" s="47">
        <f t="shared" si="1"/>
        <v>790376.50405428209</v>
      </c>
    </row>
    <row r="51" spans="1:18" ht="15.6" thickTop="1" thickBot="1" x14ac:dyDescent="0.35">
      <c r="A51" s="25" t="s">
        <v>65</v>
      </c>
      <c r="B51" s="18">
        <v>1891294</v>
      </c>
      <c r="C51" s="18">
        <v>473197</v>
      </c>
      <c r="D51" s="26">
        <v>465823</v>
      </c>
      <c r="E51" s="27">
        <v>247129</v>
      </c>
      <c r="F51" s="27">
        <v>489286</v>
      </c>
      <c r="G51" s="21">
        <v>582765</v>
      </c>
      <c r="H51" s="22">
        <v>478278</v>
      </c>
      <c r="I51" s="14">
        <v>593544.78265486634</v>
      </c>
      <c r="J51" s="14">
        <v>626277</v>
      </c>
      <c r="K51" s="13">
        <v>621646</v>
      </c>
      <c r="L51" s="14">
        <v>636672.47940058075</v>
      </c>
      <c r="M51" s="13">
        <v>549799</v>
      </c>
      <c r="N51" s="23">
        <v>920192</v>
      </c>
      <c r="O51" s="24">
        <v>635200.46451892529</v>
      </c>
      <c r="P51" s="24">
        <v>261905.67125526199</v>
      </c>
      <c r="Q51" s="52">
        <v>480404</v>
      </c>
      <c r="R51" s="47">
        <f t="shared" si="1"/>
        <v>9953413.3978296351</v>
      </c>
    </row>
    <row r="52" spans="1:18" ht="15.6" thickTop="1" thickBot="1" x14ac:dyDescent="0.35">
      <c r="A52" s="25" t="s">
        <v>66</v>
      </c>
      <c r="B52" s="18">
        <v>1588047</v>
      </c>
      <c r="C52" s="18">
        <v>393619</v>
      </c>
      <c r="D52" s="26">
        <v>392704</v>
      </c>
      <c r="E52" s="27">
        <v>197670</v>
      </c>
      <c r="F52" s="27">
        <v>401566</v>
      </c>
      <c r="G52" s="21">
        <v>485926</v>
      </c>
      <c r="H52" s="22">
        <v>396719</v>
      </c>
      <c r="I52" s="14">
        <v>471620.1871990193</v>
      </c>
      <c r="J52" s="14">
        <v>466960</v>
      </c>
      <c r="K52" s="13">
        <v>456228</v>
      </c>
      <c r="L52" s="14">
        <v>457235.66392341151</v>
      </c>
      <c r="M52" s="13">
        <v>382817</v>
      </c>
      <c r="N52" s="23">
        <v>646229</v>
      </c>
      <c r="O52" s="24">
        <v>458242.02386241744</v>
      </c>
      <c r="P52" s="24">
        <v>179185.06959306533</v>
      </c>
      <c r="Q52" s="52">
        <v>331542</v>
      </c>
      <c r="R52" s="47">
        <f t="shared" si="1"/>
        <v>7706309.9445779137</v>
      </c>
    </row>
    <row r="53" spans="1:18" ht="15.6" thickTop="1" thickBot="1" x14ac:dyDescent="0.35">
      <c r="A53" s="25" t="s">
        <v>67</v>
      </c>
      <c r="B53" s="18">
        <v>649800</v>
      </c>
      <c r="C53" s="18">
        <v>159247</v>
      </c>
      <c r="D53" s="26"/>
      <c r="E53" s="27">
        <v>214653</v>
      </c>
      <c r="F53" s="27">
        <v>159902</v>
      </c>
      <c r="G53" s="21">
        <v>191397</v>
      </c>
      <c r="H53" s="22">
        <v>175154</v>
      </c>
      <c r="I53" s="14">
        <v>213153.42551613585</v>
      </c>
      <c r="J53" s="14">
        <v>225501</v>
      </c>
      <c r="K53" s="13">
        <v>218680</v>
      </c>
      <c r="L53" s="14">
        <v>220588.79476838242</v>
      </c>
      <c r="M53" s="13">
        <v>196386</v>
      </c>
      <c r="N53" s="23">
        <v>341315</v>
      </c>
      <c r="O53" s="24">
        <v>225866.21199509106</v>
      </c>
      <c r="P53" s="24">
        <v>64221.362370177063</v>
      </c>
      <c r="Q53" s="52">
        <v>159191</v>
      </c>
      <c r="R53" s="47">
        <f t="shared" si="1"/>
        <v>3415055.7946497863</v>
      </c>
    </row>
    <row r="54" spans="1:18" ht="15.6" thickTop="1" thickBot="1" x14ac:dyDescent="0.35">
      <c r="A54" s="25" t="s">
        <v>68</v>
      </c>
      <c r="B54" s="18">
        <v>1316711</v>
      </c>
      <c r="C54" s="18">
        <v>331229</v>
      </c>
      <c r="D54" s="29"/>
      <c r="E54" s="27">
        <v>498174</v>
      </c>
      <c r="F54" s="27">
        <v>344043</v>
      </c>
      <c r="G54" s="21">
        <v>414227</v>
      </c>
      <c r="H54" s="22">
        <v>348063</v>
      </c>
      <c r="I54" s="14">
        <v>405439.13156720879</v>
      </c>
      <c r="J54" s="14">
        <v>405946</v>
      </c>
      <c r="K54" s="13">
        <v>399042</v>
      </c>
      <c r="L54" s="14">
        <v>398070.38246573956</v>
      </c>
      <c r="M54" s="13">
        <v>407465</v>
      </c>
      <c r="N54" s="23">
        <v>695633</v>
      </c>
      <c r="O54" s="24">
        <v>405639.14434372075</v>
      </c>
      <c r="P54" s="24">
        <v>170190.6767733306</v>
      </c>
      <c r="Q54" s="52">
        <v>276516</v>
      </c>
      <c r="R54" s="47">
        <f t="shared" si="1"/>
        <v>6816388.3351499997</v>
      </c>
    </row>
    <row r="55" spans="1:18" ht="15.6" thickTop="1" thickBot="1" x14ac:dyDescent="0.35">
      <c r="A55" s="31" t="s">
        <v>69</v>
      </c>
      <c r="B55" s="32">
        <v>215764</v>
      </c>
      <c r="C55" s="32">
        <v>48505</v>
      </c>
      <c r="D55" s="33"/>
      <c r="E55" s="34">
        <v>54654</v>
      </c>
      <c r="F55" s="34">
        <v>35105</v>
      </c>
      <c r="G55" s="35">
        <v>40689</v>
      </c>
      <c r="H55" s="36">
        <v>32515</v>
      </c>
      <c r="I55" s="37">
        <v>37410.400735281903</v>
      </c>
      <c r="J55" s="37">
        <v>36771</v>
      </c>
      <c r="K55" s="38">
        <v>35982</v>
      </c>
      <c r="L55" s="39">
        <v>36291.560380667972</v>
      </c>
      <c r="M55" s="13">
        <v>51270</v>
      </c>
      <c r="N55" s="23">
        <v>110188</v>
      </c>
      <c r="O55" s="40">
        <v>47938.560065030142</v>
      </c>
      <c r="P55" s="40">
        <v>18785.930515149714</v>
      </c>
      <c r="Q55" s="50">
        <v>49833</v>
      </c>
      <c r="R55" s="47">
        <f t="shared" si="1"/>
        <v>851702.45169612963</v>
      </c>
    </row>
    <row r="56" spans="1:18" ht="15.6" thickTop="1" thickBot="1" x14ac:dyDescent="0.35">
      <c r="A56" s="41" t="s">
        <v>70</v>
      </c>
      <c r="B56" s="42">
        <f t="shared" ref="B56:I56" si="2">SUM(B2:B55)</f>
        <v>100000000</v>
      </c>
      <c r="C56" s="43">
        <f t="shared" si="2"/>
        <v>25000000</v>
      </c>
      <c r="D56" s="43">
        <f t="shared" si="2"/>
        <v>11000000</v>
      </c>
      <c r="E56" s="43">
        <f t="shared" si="2"/>
        <v>25000000</v>
      </c>
      <c r="F56" s="43">
        <f t="shared" si="2"/>
        <v>25000000</v>
      </c>
      <c r="G56" s="44">
        <f t="shared" si="2"/>
        <v>30000000</v>
      </c>
      <c r="H56" s="44">
        <f t="shared" si="2"/>
        <v>25000000</v>
      </c>
      <c r="I56" s="44">
        <f t="shared" si="2"/>
        <v>29999999.999999993</v>
      </c>
      <c r="J56" s="44">
        <v>30000000</v>
      </c>
      <c r="K56" s="44">
        <v>30000000</v>
      </c>
      <c r="L56" s="44">
        <v>30000000</v>
      </c>
      <c r="M56" s="44">
        <f>SUM(M2:M55)</f>
        <v>30000000</v>
      </c>
      <c r="N56" s="45">
        <v>50000000</v>
      </c>
      <c r="O56" s="45">
        <f>SUM(O2:O55)</f>
        <v>30000000.100000001</v>
      </c>
      <c r="P56" s="48">
        <v>9999999.5472402554</v>
      </c>
      <c r="Q56" s="49">
        <f>SUM(Q2:Q55)</f>
        <v>19433799</v>
      </c>
      <c r="R56" s="46">
        <f t="shared" si="1"/>
        <v>500433798.64724028</v>
      </c>
    </row>
    <row r="57" spans="1:18" ht="1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82FA5AB1C664DB2B7AED9EDF62CEF" ma:contentTypeVersion="20" ma:contentTypeDescription="Create a new document." ma:contentTypeScope="" ma:versionID="a67f37feebf2c77b82526ff375b858fb">
  <xsd:schema xmlns:xsd="http://www.w3.org/2001/XMLSchema" xmlns:xs="http://www.w3.org/2001/XMLSchema" xmlns:p="http://schemas.microsoft.com/office/2006/metadata/properties" xmlns:ns1="http://schemas.microsoft.com/sharepoint/v3" xmlns:ns2="947b21cd-4129-4b0f-8f05-4520d1faf544" xmlns:ns3="8234a2bc-a965-4db7-a609-b7f31165cdf1" xmlns:ns4="73fb875a-8af9-4255-b008-0995492d31cd" targetNamespace="http://schemas.microsoft.com/office/2006/metadata/properties" ma:root="true" ma:fieldsID="3e5b021147a5340a9441a92c08d6e9b6" ns1:_="" ns2:_="" ns3:_="" ns4:_="">
    <xsd:import namespace="http://schemas.microsoft.com/sharepoint/v3"/>
    <xsd:import namespace="947b21cd-4129-4b0f-8f05-4520d1faf544"/>
    <xsd:import namespace="8234a2bc-a965-4db7-a609-b7f31165cdf1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Numberofitem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b21cd-4129-4b0f-8f05-4520d1fa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Numberofitems" ma:index="27" nillable="true" ma:displayName="Number of items" ma:format="Dropdown" ma:internalName="Numberofitems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4a2bc-a965-4db7-a609-b7f31165cd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c81d734-2f58-46ba-99fa-04d88be8330b}" ma:internalName="TaxCatchAll" ma:showField="CatchAllData" ma:web="8234a2bc-a965-4db7-a609-b7f31165cd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47b21cd-4129-4b0f-8f05-4520d1faf544">
      <Terms xmlns="http://schemas.microsoft.com/office/infopath/2007/PartnerControls"/>
    </lcf76f155ced4ddcb4097134ff3c332f>
    <TaxCatchAll xmlns="73fb875a-8af9-4255-b008-0995492d31cd" xsi:nil="true"/>
    <Numberofitems xmlns="947b21cd-4129-4b0f-8f05-4520d1faf544" xsi:nil="true"/>
  </documentManagement>
</p:properties>
</file>

<file path=customXml/itemProps1.xml><?xml version="1.0" encoding="utf-8"?>
<ds:datastoreItem xmlns:ds="http://schemas.openxmlformats.org/officeDocument/2006/customXml" ds:itemID="{F9A72195-CE1F-430F-BB1C-F1B5479D4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2B3B1D-5BE0-44A2-AFBA-44955208E5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47b21cd-4129-4b0f-8f05-4520d1faf544"/>
    <ds:schemaRef ds:uri="8234a2bc-a965-4db7-a609-b7f31165cdf1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9788D2-F51D-4B12-A3EF-A92E52D6007E}">
  <ds:schemaRefs>
    <ds:schemaRef ds:uri="http://purl.org/dc/dcmitype/"/>
    <ds:schemaRef ds:uri="8234a2bc-a965-4db7-a609-b7f31165cdf1"/>
    <ds:schemaRef ds:uri="http://purl.org/dc/elements/1.1/"/>
    <ds:schemaRef ds:uri="http://schemas.microsoft.com/office/infopath/2007/PartnerControls"/>
    <ds:schemaRef ds:uri="http://schemas.microsoft.com/office/2006/metadata/properties"/>
    <ds:schemaRef ds:uri="73fb875a-8af9-4255-b008-0995492d31cd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947b21cd-4129-4b0f-8f05-4520d1faf544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dePorter, Janna - FNA</dc:creator>
  <cp:lastModifiedBy>Newman, Katie - FNA</cp:lastModifiedBy>
  <dcterms:created xsi:type="dcterms:W3CDTF">2026-08-21T17:06:46Z</dcterms:created>
  <dcterms:modified xsi:type="dcterms:W3CDTF">2026-08-24T11:47:54Z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0x010100C9E82FA5AB1C664DB2B7AED9EDF62CEF</vt:lpwstr>
  </property>
  <property fmtid="{D5CDD505-2E9C-101B-9397-08002B2CF9AE}" pid="3" name="MediaServiceImageTags">
    <vt:lpwstr/>
  </property>
</Properties>
</file>