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eade\AppData\Local\Microsoft\Windows\INetCache\Content.Outlook\RRP066FZ\"/>
    </mc:Choice>
  </mc:AlternateContent>
  <xr:revisionPtr revIDLastSave="0" documentId="13_ncr:1_{2C26F97E-9554-443D-8D4A-2F4835E7CB0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Y 2023 WIC Grants" sheetId="1" r:id="rId1"/>
  </sheets>
  <definedNames>
    <definedName name="_Regression_Int" localSheetId="0" hidden="1">1</definedName>
    <definedName name="_xlnm.Print_Area" localSheetId="0">'FY 2023 WIC Grants'!$A$2:$F$122</definedName>
    <definedName name="Print_Area_MI" localSheetId="0">'FY 2023 WIC Grants'!$K$105:$R$120</definedName>
    <definedName name="_xlnm.Print_Titles" localSheetId="0">'FY 2023 WIC Grants'!$A:$A,'FY 2023 WIC Grants'!$2:$11</definedName>
    <definedName name="Print_Titles_MI" localSheetId="0">'FY 2023 WIC Grants'!$2:$11,'FY 2023 WIC Grants'!$A:$A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0" i="1" l="1"/>
  <c r="C120" i="1"/>
  <c r="B120" i="1"/>
  <c r="D106" i="1"/>
  <c r="C106" i="1"/>
  <c r="B106" i="1"/>
  <c r="D85" i="1"/>
  <c r="C85" i="1"/>
  <c r="B85" i="1"/>
  <c r="D57" i="1"/>
  <c r="C57" i="1"/>
  <c r="B57" i="1"/>
  <c r="D47" i="1"/>
  <c r="C47" i="1"/>
  <c r="B47" i="1"/>
  <c r="D34" i="1"/>
  <c r="C34" i="1"/>
  <c r="B34" i="1"/>
  <c r="D23" i="1"/>
  <c r="C23" i="1"/>
  <c r="B23" i="1"/>
  <c r="D122" i="1" l="1"/>
  <c r="C122" i="1"/>
  <c r="B122" i="1"/>
</calcChain>
</file>

<file path=xl/sharedStrings.xml><?xml version="1.0" encoding="utf-8"?>
<sst xmlns="http://schemas.openxmlformats.org/spreadsheetml/2006/main" count="116" uniqueCount="106">
  <si>
    <t>ACL, NM</t>
  </si>
  <si>
    <t xml:space="preserve"> NERO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</si>
  <si>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</si>
  <si>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</si>
  <si>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</si>
  <si>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</si>
  <si>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</si>
  <si>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</si>
  <si>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</si>
  <si>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Indian Township</t>
  </si>
  <si>
    <t>Pleasant Point</t>
  </si>
  <si>
    <t xml:space="preserve"> SUBTOTAL</t>
  </si>
  <si>
    <t xml:space="preserve"> MARO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</si>
  <si>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</si>
  <si>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</si>
  <si>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</si>
  <si>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</si>
  <si>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</si>
  <si>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</si>
  <si>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</si>
  <si>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Virgin Islands</t>
  </si>
  <si>
    <t>West Virginia</t>
  </si>
  <si>
    <t xml:space="preserve"> SERO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</si>
  <si>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</si>
  <si>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</si>
  <si>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</si>
  <si>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</si>
  <si>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</si>
  <si>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</si>
  <si>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</si>
  <si>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</si>
  <si>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Choctaw, MS</t>
  </si>
  <si>
    <t>Eastern Cherokee</t>
  </si>
  <si>
    <t xml:space="preserve"> MWRO</t>
  </si>
  <si>
    <t>Illinois</t>
  </si>
  <si>
    <t>Indiana</t>
  </si>
  <si>
    <t>Michigan</t>
  </si>
  <si>
    <t>Minnesota</t>
  </si>
  <si>
    <t>Ohio</t>
  </si>
  <si>
    <t>Wisconsin</t>
  </si>
  <si>
    <t xml:space="preserve"> SWRO</t>
  </si>
  <si>
    <t>Arkansas</t>
  </si>
  <si>
    <t>Louisiana</t>
  </si>
  <si>
    <t>New Mexico</t>
  </si>
  <si>
    <t>Oklahoma</t>
  </si>
  <si>
    <t>Texas</t>
  </si>
  <si>
    <t>Isleta</t>
  </si>
  <si>
    <t>Santo Domingo</t>
  </si>
  <si>
    <t>San Felipe</t>
  </si>
  <si>
    <t>WCD</t>
  </si>
  <si>
    <t>Choctaw, OK</t>
  </si>
  <si>
    <t>Cherokee</t>
  </si>
  <si>
    <t>Chickasaw</t>
  </si>
  <si>
    <t>Otoe-Missouria</t>
  </si>
  <si>
    <t>Potawatomi</t>
  </si>
  <si>
    <t>Zuni</t>
  </si>
  <si>
    <t>Muscogee Creek</t>
  </si>
  <si>
    <t>Osage</t>
  </si>
  <si>
    <t xml:space="preserve"> MPRO</t>
  </si>
  <si>
    <t>Colorado</t>
  </si>
  <si>
    <t>Iowa</t>
  </si>
  <si>
    <t>Kansas</t>
  </si>
  <si>
    <t>Missouri</t>
  </si>
  <si>
    <t>Montana</t>
  </si>
  <si>
    <t>Nebraska</t>
  </si>
  <si>
    <t>North Dakota</t>
  </si>
  <si>
    <t>South Dakota</t>
  </si>
  <si>
    <t>Utah</t>
  </si>
  <si>
    <t>Wyoming</t>
  </si>
  <si>
    <t>Eastern Shoshone</t>
  </si>
  <si>
    <t>Ute Mountain</t>
  </si>
  <si>
    <t>Winnebago</t>
  </si>
  <si>
    <t>Cheyenne River</t>
  </si>
  <si>
    <t>Rosebud</t>
  </si>
  <si>
    <t>Standing Rock</t>
  </si>
  <si>
    <t>Northern Arapaho</t>
  </si>
  <si>
    <t>Santee</t>
  </si>
  <si>
    <t xml:space="preserve"> WRO</t>
  </si>
  <si>
    <t>Alaska</t>
  </si>
  <si>
    <t>Arizona</t>
  </si>
  <si>
    <t>California</t>
  </si>
  <si>
    <t>Guam</t>
  </si>
  <si>
    <t>Hawaii</t>
  </si>
  <si>
    <t>Idaho</t>
  </si>
  <si>
    <t>Nevada</t>
  </si>
  <si>
    <t>Oregon</t>
  </si>
  <si>
    <t>Washington</t>
  </si>
  <si>
    <t>Navajo Nation</t>
  </si>
  <si>
    <t>American Samoa</t>
  </si>
  <si>
    <t>Northern Mariana</t>
  </si>
  <si>
    <t xml:space="preserve">Total </t>
  </si>
  <si>
    <t xml:space="preserve">Food Grant </t>
  </si>
  <si>
    <t xml:space="preserve">NSA Grant </t>
  </si>
  <si>
    <t xml:space="preserve">Grant </t>
  </si>
  <si>
    <t>WIC Program</t>
  </si>
  <si>
    <t>Omaha Nation</t>
  </si>
  <si>
    <t>ITC, OK</t>
  </si>
  <si>
    <t>ITCA</t>
  </si>
  <si>
    <t>ITCN</t>
  </si>
  <si>
    <t>NATIONAL TOTAL</t>
  </si>
  <si>
    <t xml:space="preserve">FY 2023 </t>
  </si>
  <si>
    <t>Fiscal Year (FY) 2023 Grants</t>
  </si>
  <si>
    <t>Eight Northern</t>
  </si>
  <si>
    <t>Five Sandoval</t>
  </si>
  <si>
    <t>Three Affiliated Tribes</t>
  </si>
  <si>
    <r>
      <t>(</t>
    </r>
    <r>
      <rPr>
        <b/>
        <i/>
        <sz val="8"/>
        <rFont val="Arial"/>
        <family val="2"/>
      </rPr>
      <t>as of September 27, 2023</t>
    </r>
    <r>
      <rPr>
        <b/>
        <sz val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</si>
</sst>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164" formatCode="0_)"/>
    <numFmt numFmtId="165" formatCode="#,##0.000000000_);\(#,##0.000000000\)"/>
    <numFmt numFmtId="166" formatCode="&quot;$&quot;#,##0"/>
    <numFmt numFmtId="167" formatCode="[$-409]d\-mmm\-yyyy;@"/>
  </numFmts>
  <fonts count="7" x14ac:knownFonts="1"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5" fontId="0" fillId="0" borderId="0"/>
  </cellStyleXfs>
  <cellXfs count="46">
    <xf numFmtId="5" fontId="0" fillId="0" borderId="0" xfId="0"/>
    <xf numFmtId="5" fontId="1" fillId="0" borderId="0" xfId="0" applyFont="1" applyAlignment="1" applyProtection="1">
      <alignment horizontal="left"/>
      <protection locked="0"/>
    </xf>
    <xf numFmtId="5" fontId="1" fillId="0" borderId="0" xfId="0" applyFont="1"/>
    <xf numFmtId="5" fontId="2" fillId="0" borderId="0" xfId="0" applyFont="1"/>
    <xf numFmtId="5" fontId="1" fillId="0" borderId="0" xfId="0" applyFont="1" applyAlignment="1" applyProtection="1">
      <alignment horizontal="centerContinuous"/>
      <protection locked="0"/>
    </xf>
    <xf numFmtId="5" fontId="1" fillId="0" borderId="0" xfId="0" applyFont="1" applyAlignment="1">
      <alignment horizontal="left"/>
    </xf>
    <xf numFmtId="5" fontId="2" fillId="0" borderId="0" xfId="0" applyFont="1" applyAlignment="1" applyProtection="1">
      <alignment horizontal="left"/>
      <protection locked="0"/>
    </xf>
    <xf numFmtId="164" fontId="1" fillId="0" borderId="0" xfId="0" quotePrefix="1" applyNumberFormat="1" applyFont="1" applyAlignment="1" applyProtection="1">
      <alignment horizontal="left"/>
      <protection locked="0"/>
    </xf>
    <xf numFmtId="5" fontId="1" fillId="0" borderId="0" xfId="0" applyFont="1" applyAlignment="1">
      <alignment horizontal="centerContinuous"/>
    </xf>
    <xf numFmtId="164" fontId="1" fillId="0" borderId="0" xfId="0" quotePrefix="1" applyNumberFormat="1" applyFont="1" applyAlignment="1" applyProtection="1">
      <alignment horizontal="center"/>
      <protection locked="0"/>
    </xf>
    <xf numFmtId="5" fontId="2" fillId="0" borderId="0" xfId="0" quotePrefix="1" applyFont="1" applyAlignment="1" applyProtection="1">
      <alignment horizontal="center"/>
      <protection locked="0"/>
    </xf>
    <xf numFmtId="5" fontId="2" fillId="0" borderId="0" xfId="0" applyFont="1" applyAlignment="1">
      <alignment horizontal="right"/>
    </xf>
    <xf numFmtId="5" fontId="1" fillId="0" borderId="0" xfId="0" applyFont="1" applyAlignment="1" applyProtection="1">
      <alignment horizontal="right"/>
      <protection locked="0"/>
    </xf>
    <xf numFmtId="164" fontId="1" fillId="0" borderId="0" xfId="0" quotePrefix="1" applyNumberFormat="1" applyFont="1" applyAlignment="1" applyProtection="1">
      <alignment horizontal="right"/>
      <protection locked="0"/>
    </xf>
    <xf numFmtId="5" fontId="2" fillId="0" borderId="0" xfId="0" applyFont="1" applyAlignment="1" applyProtection="1">
      <alignment horizontal="right"/>
      <protection locked="0"/>
    </xf>
    <xf numFmtId="5" fontId="1" fillId="0" borderId="0" xfId="0" applyFont="1" applyAlignment="1">
      <alignment horizontal="right"/>
    </xf>
    <xf numFmtId="164" fontId="1" fillId="0" borderId="0" xfId="0" applyNumberFormat="1" applyFont="1" applyAlignment="1" applyProtection="1">
      <alignment horizontal="right"/>
      <protection locked="0"/>
    </xf>
    <xf numFmtId="164" fontId="2" fillId="0" borderId="0" xfId="0" quotePrefix="1" applyNumberFormat="1" applyFont="1" applyAlignment="1" applyProtection="1">
      <alignment horizontal="center"/>
      <protection locked="0"/>
    </xf>
    <xf numFmtId="6" fontId="2" fillId="0" borderId="0" xfId="0" quotePrefix="1" applyNumberFormat="1" applyFont="1" applyAlignment="1" applyProtection="1">
      <alignment horizontal="right"/>
      <protection locked="0"/>
    </xf>
    <xf numFmtId="5" fontId="2" fillId="0" borderId="0" xfId="0" applyFont="1" applyProtection="1">
      <protection locked="0"/>
    </xf>
    <xf numFmtId="7" fontId="2" fillId="0" borderId="0" xfId="0" applyNumberFormat="1" applyFont="1"/>
    <xf numFmtId="6" fontId="1" fillId="0" borderId="0" xfId="0" quotePrefix="1" applyNumberFormat="1" applyFont="1" applyAlignment="1" applyProtection="1">
      <alignment horizontal="right"/>
      <protection locked="0"/>
    </xf>
    <xf numFmtId="5" fontId="2" fillId="0" borderId="0" xfId="0" quotePrefix="1" applyFont="1" applyAlignment="1">
      <alignment horizontal="center"/>
    </xf>
    <xf numFmtId="5" fontId="2" fillId="0" borderId="1" xfId="0" applyFont="1" applyBorder="1" applyAlignment="1" applyProtection="1">
      <alignment horizontal="left"/>
      <protection locked="0"/>
    </xf>
    <xf numFmtId="5" fontId="2" fillId="0" borderId="0" xfId="0" quotePrefix="1" applyFont="1"/>
    <xf numFmtId="5" fontId="2" fillId="0" borderId="0" xfId="0" applyFont="1" applyAlignment="1">
      <alignment horizontal="left"/>
    </xf>
    <xf numFmtId="165" fontId="2" fillId="0" borderId="0" xfId="0" applyNumberFormat="1" applyFont="1"/>
    <xf numFmtId="166" fontId="2" fillId="0" borderId="0" xfId="0" applyNumberFormat="1" applyFont="1" applyAlignment="1" applyProtection="1">
      <alignment horizontal="right"/>
      <protection locked="0"/>
    </xf>
    <xf numFmtId="166" fontId="1" fillId="0" borderId="0" xfId="0" applyNumberFormat="1" applyFont="1" applyAlignment="1" applyProtection="1">
      <alignment horizontal="right"/>
      <protection locked="0"/>
    </xf>
    <xf numFmtId="166" fontId="2" fillId="0" borderId="0" xfId="0" applyNumberFormat="1" applyFont="1" applyAlignment="1">
      <alignment horizontal="right"/>
    </xf>
    <xf numFmtId="166" fontId="1" fillId="0" borderId="2" xfId="0" quotePrefix="1" applyNumberFormat="1" applyFont="1" applyBorder="1" applyAlignment="1" applyProtection="1">
      <alignment horizontal="right"/>
      <protection locked="0"/>
    </xf>
    <xf numFmtId="166" fontId="2" fillId="0" borderId="1" xfId="0" applyNumberFormat="1" applyFont="1" applyBorder="1" applyAlignment="1" applyProtection="1">
      <alignment horizontal="right"/>
      <protection locked="0"/>
    </xf>
    <xf numFmtId="166" fontId="2" fillId="0" borderId="0" xfId="0" quotePrefix="1" applyNumberFormat="1" applyFont="1" applyAlignment="1" applyProtection="1">
      <alignment horizontal="right"/>
      <protection locked="0"/>
    </xf>
    <xf numFmtId="167" fontId="3" fillId="0" borderId="0" xfId="0" applyNumberFormat="1" applyFont="1" applyAlignment="1" applyProtection="1">
      <alignment horizontal="left"/>
      <protection locked="0"/>
    </xf>
    <xf numFmtId="5" fontId="1" fillId="0" borderId="3" xfId="0" applyFont="1" applyBorder="1" applyAlignment="1" applyProtection="1">
      <alignment horizontal="left"/>
      <protection locked="0"/>
    </xf>
    <xf numFmtId="5" fontId="4" fillId="0" borderId="0" xfId="0" applyFont="1"/>
    <xf numFmtId="5" fontId="5" fillId="0" borderId="0" xfId="0" applyFont="1" applyAlignment="1">
      <alignment horizontal="centerContinuous"/>
    </xf>
    <xf numFmtId="5" fontId="3" fillId="0" borderId="0" xfId="0" applyFont="1" applyAlignment="1" applyProtection="1">
      <alignment horizontal="centerContinuous"/>
      <protection locked="0"/>
    </xf>
    <xf numFmtId="5" fontId="2" fillId="0" borderId="0" xfId="0" applyFont="1" applyAlignment="1">
      <alignment horizontal="center"/>
    </xf>
    <xf numFmtId="5" fontId="1" fillId="0" borderId="0" xfId="0" applyFont="1" applyAlignment="1" applyProtection="1">
      <alignment horizontal="right" vertical="center"/>
      <protection locked="0"/>
    </xf>
    <xf numFmtId="5" fontId="1" fillId="0" borderId="0" xfId="0" applyFont="1" applyAlignment="1">
      <alignment horizontal="right" vertical="center"/>
    </xf>
    <xf numFmtId="5" fontId="1" fillId="0" borderId="0" xfId="0" applyFont="1" applyAlignment="1" applyProtection="1">
      <alignment horizontal="centerContinuous" vertical="center"/>
      <protection locked="0"/>
    </xf>
    <xf numFmtId="5" fontId="3" fillId="0" borderId="0" xfId="0" applyFont="1" applyAlignment="1" applyProtection="1">
      <alignment horizontal="centerContinuous" vertical="center"/>
      <protection locked="0"/>
    </xf>
    <xf numFmtId="5" fontId="1" fillId="0" borderId="0" xfId="0" applyFont="1" applyAlignment="1" applyProtection="1">
      <alignment horizontal="left" vertical="center"/>
      <protection locked="0"/>
    </xf>
    <xf numFmtId="166" fontId="1" fillId="0" borderId="0" xfId="0" applyNumberFormat="1" applyFont="1" applyAlignment="1">
      <alignment horizontal="right"/>
    </xf>
    <xf numFmtId="7" fontId="2" fillId="0" borderId="0" xfId="0" applyNumberFormat="1" applyFont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350520</xdr:colOff>
      <xdr:row>0</xdr:row>
      <xdr:rowOff>49530</xdr:rowOff>
    </xdr:from>
    <xdr:to>
      <xdr:col>0</xdr:col>
      <xdr:colOff>1036320</xdr:colOff>
      <xdr:row>0</xdr:row>
      <xdr:rowOff>537210</xdr:rowOff>
    </xdr:to>
    <xdr:pic>
      <xdr:nvPicPr>
        <xdr:cNvPr id="3" name="Picture 2" descr="USDA Logo">
          <a:extLst>
            <a:ext uri="{FF2B5EF4-FFF2-40B4-BE49-F238E27FC236}">
              <a16:creationId xmlns:a16="http://schemas.microsoft.com/office/drawing/2014/main" id="{D4D031BC-F7B4-4C0E-9E3A-8243B14DF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" y="49530"/>
          <a:ext cx="68580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D146"/>
  <sheetViews>
    <sheetView tabSelected="1" zoomScaleNormal="100" workbookViewId="0">
      <pane xSplit="1" ySplit="11" topLeftCell="B12" activePane="bottomRight" state="frozenSplit"/>
      <selection pane="topRight" activeCell="B1" sqref="B1"/>
      <selection pane="bottomLeft" activeCell="A12" sqref="A12"/>
      <selection pane="bottomRight"/>
    </sheetView>
  </sheetViews>
  <sheetFormatPr defaultColWidth="9.6640625" defaultRowHeight="12.75" customHeight="1" x14ac:dyDescent="0.25"/>
  <cols>
    <col min="1" max="1" width="21.08203125" style="3" customWidth="1"/>
    <col min="2" max="4" width="16.25" style="3" customWidth="1"/>
    <col min="5" max="5" width="2.6640625" style="3" customWidth="1"/>
    <col min="6" max="6" width="13.9140625" style="3" customWidth="1"/>
    <col min="7" max="9" width="12.6640625" style="3" customWidth="1"/>
    <col min="10" max="10" width="2.6640625" style="3" customWidth="1"/>
    <col min="11" max="11" width="12.6640625" style="3" customWidth="1"/>
    <col min="12" max="12" width="10.6640625" style="3" customWidth="1"/>
    <col min="13" max="13" width="12.33203125" style="3" bestFit="1" customWidth="1"/>
    <col min="14" max="14" width="11.08203125" style="3" bestFit="1" customWidth="1"/>
    <col min="15" max="15" width="12.08203125" style="3" bestFit="1" customWidth="1"/>
    <col min="16" max="16" width="1.33203125" style="3" customWidth="1"/>
    <col min="17" max="17" width="13.9140625" style="3" bestFit="1" customWidth="1"/>
    <col min="18" max="18" width="3.33203125" style="3" customWidth="1"/>
    <col min="19" max="19" width="12.33203125" style="3" bestFit="1" customWidth="1"/>
    <col min="20" max="20" width="12" style="3" customWidth="1"/>
    <col min="21" max="21" width="12.33203125" style="3" bestFit="1" customWidth="1"/>
    <col min="22" max="22" width="1.08203125" style="3" customWidth="1"/>
    <col min="23" max="23" width="12.33203125" style="3" bestFit="1" customWidth="1"/>
    <col min="24" max="24" width="12" style="3" customWidth="1"/>
    <col min="25" max="25" width="12.33203125" style="3" bestFit="1" customWidth="1"/>
    <col min="26" max="26" width="1.08203125" style="3" customWidth="1"/>
    <col min="27" max="27" width="13.9140625" style="3" bestFit="1" customWidth="1"/>
    <col min="28" max="28" width="12.33203125" style="3" bestFit="1" customWidth="1"/>
    <col min="29" max="29" width="12.25" style="3" bestFit="1" customWidth="1"/>
    <col min="30" max="30" width="13.9140625" style="3" bestFit="1" customWidth="1"/>
    <col min="31" max="16384" width="9.6640625" style="3"/>
  </cols>
  <sheetData>
    <row r="1" spans="1:30" ht="44.5" customHeight="1" x14ac:dyDescent="0.25"/>
    <row r="2" spans="1:30" ht="12.75" customHeight="1" x14ac:dyDescent="0.3">
      <c r="A2" s="43"/>
      <c r="B2" s="41" t="s">
        <v>94</v>
      </c>
      <c r="C2" s="8"/>
      <c r="D2" s="8"/>
      <c r="E2" s="2"/>
      <c r="F2" s="2"/>
      <c r="G2" s="2"/>
      <c r="H2" s="2"/>
      <c r="I2" s="2"/>
      <c r="J2" s="2"/>
      <c r="K2" s="2"/>
      <c r="S2" s="38"/>
      <c r="U2" s="38"/>
      <c r="W2" s="38"/>
      <c r="Y2" s="38"/>
      <c r="Z2" s="38"/>
    </row>
    <row r="3" spans="1:30" ht="12.75" customHeight="1" x14ac:dyDescent="0.3">
      <c r="A3" s="33"/>
      <c r="B3" s="41" t="s">
        <v>101</v>
      </c>
      <c r="C3" s="4"/>
      <c r="D3" s="4"/>
      <c r="E3" s="1"/>
      <c r="F3" s="5"/>
      <c r="G3" s="5"/>
      <c r="H3" s="5"/>
      <c r="I3" s="5"/>
      <c r="J3" s="5"/>
      <c r="K3" s="1"/>
      <c r="L3" s="6"/>
      <c r="M3" s="6"/>
      <c r="N3" s="6"/>
      <c r="O3" s="6"/>
      <c r="P3" s="6"/>
      <c r="Q3" s="6"/>
      <c r="R3" s="38"/>
      <c r="Z3" s="38"/>
    </row>
    <row r="4" spans="1:30" ht="14.15" customHeight="1" x14ac:dyDescent="0.3">
      <c r="A4" s="2"/>
      <c r="B4" s="42" t="s">
        <v>105</v>
      </c>
      <c r="C4" s="36"/>
      <c r="D4" s="37"/>
      <c r="E4" s="1"/>
      <c r="F4" s="5"/>
      <c r="G4" s="5"/>
      <c r="H4" s="5"/>
      <c r="I4" s="7"/>
      <c r="J4" s="7"/>
      <c r="K4" s="1"/>
      <c r="L4" s="6"/>
      <c r="M4" s="6"/>
      <c r="N4" s="6"/>
      <c r="O4" s="6"/>
      <c r="P4" s="6"/>
      <c r="Q4" s="6"/>
      <c r="R4" s="38"/>
      <c r="Z4" s="38"/>
    </row>
    <row r="5" spans="1:30" ht="12.75" customHeight="1" x14ac:dyDescent="0.3">
      <c r="A5" s="2"/>
      <c r="B5" s="35"/>
      <c r="C5" s="35"/>
      <c r="D5" s="35"/>
      <c r="E5" s="2"/>
      <c r="F5" s="2"/>
      <c r="G5" s="2"/>
      <c r="H5" s="2"/>
      <c r="I5" s="9"/>
      <c r="J5" s="9"/>
      <c r="K5" s="2"/>
      <c r="L5" s="10"/>
      <c r="P5" s="10"/>
      <c r="R5" s="10"/>
      <c r="AA5" s="11"/>
      <c r="AB5" s="11"/>
    </row>
    <row r="6" spans="1:30" ht="12.75" customHeight="1" x14ac:dyDescent="0.3">
      <c r="A6" s="2"/>
      <c r="E6" s="12"/>
      <c r="F6" s="12"/>
      <c r="G6" s="12"/>
      <c r="H6" s="12"/>
      <c r="I6" s="13"/>
      <c r="J6" s="13"/>
      <c r="K6" s="12"/>
      <c r="L6" s="10"/>
      <c r="M6" s="14"/>
      <c r="N6" s="14"/>
      <c r="O6" s="14"/>
      <c r="P6" s="10"/>
      <c r="Q6" s="14"/>
      <c r="R6" s="10"/>
      <c r="AA6" s="11"/>
      <c r="AB6" s="11"/>
      <c r="AC6" s="14"/>
      <c r="AD6" s="11"/>
    </row>
    <row r="7" spans="1:30" ht="12.75" customHeight="1" x14ac:dyDescent="0.3">
      <c r="A7" s="2"/>
      <c r="B7" s="12"/>
      <c r="C7" s="12"/>
      <c r="E7" s="12"/>
      <c r="F7" s="12"/>
      <c r="G7" s="12"/>
      <c r="H7" s="12"/>
      <c r="I7" s="13"/>
      <c r="J7" s="13"/>
      <c r="K7" s="12"/>
      <c r="L7" s="10"/>
      <c r="M7" s="14"/>
      <c r="N7" s="14"/>
      <c r="O7" s="14"/>
      <c r="P7" s="10"/>
      <c r="Q7" s="14"/>
      <c r="R7" s="10"/>
      <c r="S7" s="11"/>
      <c r="T7" s="11"/>
      <c r="U7" s="11"/>
      <c r="W7" s="11"/>
      <c r="X7" s="11"/>
      <c r="Y7" s="11"/>
      <c r="AA7" s="11"/>
      <c r="AB7" s="11"/>
      <c r="AC7" s="14"/>
      <c r="AD7" s="11"/>
    </row>
    <row r="8" spans="1:30" ht="12.75" customHeight="1" x14ac:dyDescent="0.3">
      <c r="A8" s="2"/>
      <c r="B8" s="39" t="s">
        <v>100</v>
      </c>
      <c r="C8" s="39" t="s">
        <v>100</v>
      </c>
      <c r="D8" s="39" t="s">
        <v>100</v>
      </c>
      <c r="E8" s="12"/>
      <c r="F8" s="15"/>
      <c r="G8" s="15"/>
      <c r="H8" s="15"/>
      <c r="I8" s="13"/>
      <c r="J8" s="13"/>
      <c r="K8" s="12"/>
      <c r="L8" s="10"/>
      <c r="M8" s="14"/>
      <c r="N8" s="14"/>
      <c r="O8" s="14"/>
      <c r="P8" s="10"/>
      <c r="Q8" s="14"/>
      <c r="R8" s="10"/>
      <c r="S8" s="11"/>
      <c r="T8" s="11"/>
      <c r="U8" s="11"/>
      <c r="W8" s="11"/>
      <c r="X8" s="11"/>
      <c r="Y8" s="11"/>
      <c r="AA8" s="11"/>
      <c r="AB8" s="11"/>
      <c r="AC8" s="14"/>
      <c r="AD8" s="11"/>
    </row>
    <row r="9" spans="1:30" ht="12.75" customHeight="1" x14ac:dyDescent="0.3">
      <c r="A9" s="2"/>
      <c r="B9" s="39" t="s">
        <v>90</v>
      </c>
      <c r="C9" s="39" t="s">
        <v>90</v>
      </c>
      <c r="D9" s="39" t="s">
        <v>90</v>
      </c>
      <c r="E9" s="12"/>
      <c r="F9" s="12"/>
      <c r="G9" s="12"/>
      <c r="H9" s="12"/>
      <c r="I9" s="16"/>
      <c r="J9" s="16"/>
      <c r="K9" s="12"/>
      <c r="L9" s="10"/>
      <c r="M9" s="14"/>
      <c r="N9" s="14"/>
      <c r="O9" s="14"/>
      <c r="P9" s="10"/>
      <c r="Q9" s="14"/>
      <c r="R9" s="10"/>
      <c r="S9" s="11"/>
      <c r="T9" s="14"/>
      <c r="U9" s="14"/>
      <c r="W9" s="11"/>
      <c r="X9" s="14"/>
      <c r="Y9" s="14"/>
      <c r="AA9" s="11"/>
      <c r="AB9" s="14"/>
      <c r="AC9" s="14"/>
      <c r="AD9" s="11"/>
    </row>
    <row r="10" spans="1:30" ht="12.75" customHeight="1" x14ac:dyDescent="0.3">
      <c r="A10" s="2"/>
      <c r="B10" s="39" t="s">
        <v>91</v>
      </c>
      <c r="C10" s="40" t="s">
        <v>92</v>
      </c>
      <c r="D10" s="39" t="s">
        <v>93</v>
      </c>
      <c r="E10" s="12"/>
      <c r="F10" s="12"/>
      <c r="G10" s="15"/>
      <c r="H10" s="15"/>
      <c r="I10" s="16"/>
      <c r="J10" s="16"/>
      <c r="K10" s="12"/>
      <c r="L10" s="10"/>
      <c r="M10" s="14"/>
      <c r="N10" s="14"/>
      <c r="O10" s="14"/>
      <c r="P10" s="10"/>
      <c r="Q10" s="14"/>
      <c r="R10" s="10"/>
      <c r="T10" s="14"/>
      <c r="U10" s="14"/>
      <c r="X10" s="14"/>
      <c r="Y10" s="14"/>
      <c r="AB10" s="14"/>
      <c r="AC10" s="14"/>
    </row>
    <row r="11" spans="1:30" ht="12.75" customHeight="1" x14ac:dyDescent="0.3">
      <c r="B11" s="12"/>
      <c r="C11" s="12"/>
      <c r="D11" s="12"/>
      <c r="I11" s="17"/>
      <c r="J11" s="17"/>
      <c r="L11" s="10"/>
      <c r="P11" s="10"/>
      <c r="R11" s="10"/>
      <c r="T11" s="14"/>
      <c r="U11" s="14"/>
      <c r="X11" s="14"/>
      <c r="Y11" s="14"/>
      <c r="AB11" s="14"/>
      <c r="AC11" s="14"/>
    </row>
    <row r="12" spans="1:30" ht="13" x14ac:dyDescent="0.3">
      <c r="A12" s="1" t="s">
        <v>1</v>
      </c>
      <c r="B12" s="11"/>
      <c r="C12" s="11"/>
      <c r="D12" s="27"/>
      <c r="E12" s="11"/>
      <c r="F12" s="11"/>
      <c r="G12" s="11"/>
      <c r="H12" s="11"/>
      <c r="I12" s="18"/>
      <c r="J12" s="18"/>
      <c r="K12" s="11"/>
      <c r="L12" s="10"/>
      <c r="N12" s="19"/>
      <c r="O12" s="19"/>
      <c r="P12" s="10"/>
      <c r="Q12" s="19"/>
      <c r="R12" s="10"/>
    </row>
    <row r="13" spans="1:30" ht="12.5" x14ac:dyDescent="0.25">
      <c r="A13" s="6" t="s">
        <v>2</v>
      </c>
      <c r="B13" s="27">
        <v>37168394</v>
      </c>
      <c r="C13" s="27">
        <v>15271343</v>
      </c>
      <c r="D13" s="27">
        <v>52439737</v>
      </c>
      <c r="E13" s="14"/>
      <c r="F13" s="14"/>
      <c r="G13" s="14"/>
      <c r="H13" s="14"/>
      <c r="I13" s="14"/>
      <c r="J13" s="18"/>
      <c r="K13" s="11"/>
      <c r="L13" s="10"/>
      <c r="M13" s="19"/>
      <c r="N13" s="20"/>
      <c r="O13" s="19"/>
      <c r="P13" s="10"/>
      <c r="Q13" s="19"/>
      <c r="R13" s="10"/>
    </row>
    <row r="14" spans="1:30" ht="12.5" x14ac:dyDescent="0.25">
      <c r="A14" s="6" t="s">
        <v>3</v>
      </c>
      <c r="B14" s="27">
        <v>11778471</v>
      </c>
      <c r="C14" s="27">
        <v>7167833</v>
      </c>
      <c r="D14" s="27">
        <v>18946304</v>
      </c>
      <c r="E14" s="14"/>
      <c r="F14" s="14"/>
      <c r="G14" s="14"/>
      <c r="H14" s="14"/>
      <c r="I14" s="14"/>
      <c r="J14" s="18"/>
      <c r="K14" s="11"/>
      <c r="L14" s="10"/>
      <c r="M14" s="19"/>
      <c r="N14" s="20"/>
      <c r="O14" s="19"/>
      <c r="P14" s="10"/>
      <c r="Q14" s="19"/>
      <c r="R14" s="10"/>
    </row>
    <row r="15" spans="1:30" ht="12.5" x14ac:dyDescent="0.25">
      <c r="A15" s="6" t="s">
        <v>4</v>
      </c>
      <c r="B15" s="27">
        <v>91995996</v>
      </c>
      <c r="C15" s="27">
        <v>30460460</v>
      </c>
      <c r="D15" s="27">
        <v>122456456</v>
      </c>
      <c r="E15" s="14"/>
      <c r="F15" s="14"/>
      <c r="G15" s="14"/>
      <c r="H15" s="14"/>
      <c r="I15" s="14"/>
      <c r="J15" s="18"/>
      <c r="K15" s="11"/>
      <c r="L15" s="10"/>
      <c r="M15" s="19"/>
      <c r="N15" s="20"/>
      <c r="O15" s="19"/>
      <c r="P15" s="10"/>
      <c r="Q15" s="19"/>
      <c r="R15" s="10"/>
    </row>
    <row r="16" spans="1:30" ht="12.5" x14ac:dyDescent="0.25">
      <c r="A16" s="6" t="s">
        <v>5</v>
      </c>
      <c r="B16" s="27">
        <v>8629402</v>
      </c>
      <c r="C16" s="27">
        <v>5164496</v>
      </c>
      <c r="D16" s="27">
        <v>13793898</v>
      </c>
      <c r="E16" s="14"/>
      <c r="F16" s="14"/>
      <c r="G16" s="14"/>
      <c r="H16" s="14"/>
      <c r="I16" s="14"/>
      <c r="J16" s="18"/>
      <c r="K16" s="11"/>
      <c r="L16" s="10"/>
      <c r="M16" s="19"/>
      <c r="N16" s="20"/>
      <c r="O16" s="19"/>
      <c r="P16" s="10"/>
      <c r="Q16" s="19"/>
      <c r="R16" s="10"/>
    </row>
    <row r="17" spans="1:18" ht="12.5" x14ac:dyDescent="0.25">
      <c r="A17" s="6" t="s">
        <v>6</v>
      </c>
      <c r="B17" s="27">
        <v>408388146</v>
      </c>
      <c r="C17" s="27">
        <v>140286103</v>
      </c>
      <c r="D17" s="27">
        <v>548674249</v>
      </c>
      <c r="E17" s="14"/>
      <c r="F17" s="14"/>
      <c r="G17" s="14"/>
      <c r="H17" s="14"/>
      <c r="I17" s="14"/>
      <c r="J17" s="18"/>
      <c r="K17" s="11"/>
      <c r="L17" s="10"/>
      <c r="M17" s="19"/>
      <c r="N17" s="20"/>
      <c r="O17" s="19"/>
      <c r="P17" s="10"/>
      <c r="Q17" s="19"/>
      <c r="R17" s="10"/>
    </row>
    <row r="18" spans="1:18" ht="12.5" x14ac:dyDescent="0.25">
      <c r="A18" s="6" t="s">
        <v>7</v>
      </c>
      <c r="B18" s="27">
        <v>13147130</v>
      </c>
      <c r="C18" s="27">
        <v>6979289</v>
      </c>
      <c r="D18" s="27">
        <v>20126419</v>
      </c>
      <c r="E18" s="14"/>
      <c r="F18" s="14"/>
      <c r="G18" s="14"/>
      <c r="H18" s="14"/>
      <c r="I18" s="14"/>
      <c r="J18" s="18"/>
      <c r="K18" s="11"/>
      <c r="L18" s="10"/>
      <c r="M18" s="19"/>
      <c r="O18" s="19"/>
      <c r="P18" s="10"/>
      <c r="Q18" s="19"/>
      <c r="R18" s="10"/>
    </row>
    <row r="19" spans="1:18" ht="12.5" x14ac:dyDescent="0.25">
      <c r="A19" s="6" t="s">
        <v>8</v>
      </c>
      <c r="B19" s="27">
        <v>9168254</v>
      </c>
      <c r="C19" s="27">
        <v>5437582</v>
      </c>
      <c r="D19" s="27">
        <v>14605836</v>
      </c>
      <c r="E19" s="14"/>
      <c r="F19" s="14"/>
      <c r="G19" s="14"/>
      <c r="H19" s="14"/>
      <c r="I19" s="14"/>
      <c r="J19" s="18"/>
      <c r="K19" s="11"/>
      <c r="L19" s="10"/>
      <c r="M19" s="19"/>
      <c r="N19" s="20"/>
      <c r="O19" s="19"/>
      <c r="P19" s="10"/>
      <c r="Q19" s="19"/>
      <c r="R19" s="10"/>
    </row>
    <row r="20" spans="1:18" ht="12.5" x14ac:dyDescent="0.25">
      <c r="A20" s="6" t="s">
        <v>20</v>
      </c>
      <c r="B20" s="27">
        <v>4522342</v>
      </c>
      <c r="C20" s="27">
        <v>2213386</v>
      </c>
      <c r="D20" s="27">
        <v>6735728</v>
      </c>
      <c r="E20" s="14"/>
      <c r="F20" s="14"/>
      <c r="G20" s="14"/>
      <c r="H20" s="14"/>
      <c r="I20" s="14"/>
      <c r="J20" s="18"/>
      <c r="K20" s="11"/>
      <c r="L20" s="10"/>
      <c r="M20" s="19"/>
      <c r="O20" s="19"/>
      <c r="P20" s="10"/>
      <c r="Q20" s="19"/>
      <c r="R20" s="10"/>
    </row>
    <row r="21" spans="1:18" ht="12.5" x14ac:dyDescent="0.25">
      <c r="A21" s="6" t="s">
        <v>9</v>
      </c>
      <c r="B21" s="27">
        <v>75179</v>
      </c>
      <c r="C21" s="27">
        <v>59134</v>
      </c>
      <c r="D21" s="27">
        <v>134313</v>
      </c>
      <c r="E21" s="14"/>
      <c r="F21" s="14"/>
      <c r="G21" s="14"/>
      <c r="H21" s="14"/>
      <c r="I21" s="14"/>
      <c r="J21" s="18"/>
      <c r="K21" s="11"/>
      <c r="L21" s="10"/>
      <c r="M21" s="19"/>
      <c r="O21" s="19"/>
      <c r="P21" s="10"/>
      <c r="Q21" s="19"/>
      <c r="R21" s="10"/>
    </row>
    <row r="22" spans="1:18" ht="13" x14ac:dyDescent="0.3">
      <c r="A22" s="6" t="s">
        <v>10</v>
      </c>
      <c r="B22" s="27">
        <v>72459</v>
      </c>
      <c r="C22" s="27">
        <v>65490</v>
      </c>
      <c r="D22" s="27">
        <v>137949</v>
      </c>
      <c r="E22" s="15"/>
      <c r="F22" s="14"/>
      <c r="G22" s="14"/>
      <c r="H22" s="14"/>
      <c r="I22" s="14"/>
      <c r="J22" s="21"/>
      <c r="K22" s="15"/>
      <c r="L22" s="10"/>
      <c r="P22" s="10"/>
      <c r="R22" s="10"/>
    </row>
    <row r="23" spans="1:18" ht="13" x14ac:dyDescent="0.3">
      <c r="A23" s="2" t="s">
        <v>11</v>
      </c>
      <c r="B23" s="44">
        <f>SUM(B13:B22)</f>
        <v>584945773</v>
      </c>
      <c r="C23" s="44">
        <f>SUM(C13:C22)</f>
        <v>213105116</v>
      </c>
      <c r="D23" s="28">
        <f>SUM(D13:D22)</f>
        <v>798050889</v>
      </c>
      <c r="E23" s="11"/>
      <c r="F23" s="14"/>
      <c r="G23" s="14"/>
      <c r="H23" s="14"/>
      <c r="I23" s="14"/>
      <c r="J23" s="18"/>
      <c r="K23" s="11"/>
      <c r="L23" s="10"/>
      <c r="P23" s="10"/>
      <c r="R23" s="10"/>
    </row>
    <row r="24" spans="1:18" ht="13" x14ac:dyDescent="0.3">
      <c r="A24" s="1"/>
      <c r="B24" s="29"/>
      <c r="C24" s="29"/>
      <c r="D24" s="27"/>
      <c r="E24" s="11"/>
      <c r="F24" s="14"/>
      <c r="G24" s="14"/>
      <c r="H24" s="14"/>
      <c r="I24" s="14"/>
      <c r="J24" s="18"/>
      <c r="K24" s="11"/>
      <c r="L24" s="10"/>
      <c r="N24" s="19"/>
      <c r="O24" s="19"/>
      <c r="P24" s="10"/>
      <c r="Q24" s="19"/>
      <c r="R24" s="10"/>
    </row>
    <row r="25" spans="1:18" ht="13" x14ac:dyDescent="0.3">
      <c r="A25" s="1" t="s">
        <v>12</v>
      </c>
      <c r="B25" s="27"/>
      <c r="C25" s="27"/>
      <c r="D25" s="27"/>
      <c r="E25" s="14"/>
      <c r="F25" s="14"/>
      <c r="G25" s="14"/>
      <c r="H25" s="14"/>
      <c r="I25" s="14"/>
      <c r="J25" s="18"/>
      <c r="K25" s="11"/>
      <c r="L25" s="10"/>
      <c r="M25" s="19"/>
      <c r="O25" s="19"/>
      <c r="P25" s="10"/>
      <c r="Q25" s="19"/>
      <c r="R25" s="10"/>
    </row>
    <row r="26" spans="1:18" ht="12.5" x14ac:dyDescent="0.25">
      <c r="A26" s="6" t="s">
        <v>13</v>
      </c>
      <c r="B26" s="27">
        <v>10216312</v>
      </c>
      <c r="C26" s="27">
        <v>6596919</v>
      </c>
      <c r="D26" s="27">
        <v>16813231</v>
      </c>
      <c r="E26" s="14"/>
      <c r="F26" s="14"/>
      <c r="G26" s="14"/>
      <c r="H26" s="14"/>
      <c r="I26" s="14"/>
      <c r="J26" s="18"/>
      <c r="K26" s="11"/>
      <c r="L26" s="10"/>
      <c r="M26" s="19"/>
      <c r="O26" s="19"/>
      <c r="P26" s="10"/>
      <c r="Q26" s="19"/>
      <c r="R26" s="10"/>
    </row>
    <row r="27" spans="1:18" ht="12.5" x14ac:dyDescent="0.25">
      <c r="A27" s="6" t="s">
        <v>14</v>
      </c>
      <c r="B27" s="27">
        <v>8317312</v>
      </c>
      <c r="C27" s="27">
        <v>7951379</v>
      </c>
      <c r="D27" s="27">
        <v>16268691</v>
      </c>
      <c r="E27" s="14"/>
      <c r="F27" s="14"/>
      <c r="G27" s="14"/>
      <c r="H27" s="14"/>
      <c r="I27" s="14"/>
      <c r="J27" s="18"/>
      <c r="K27" s="11"/>
      <c r="L27" s="10"/>
      <c r="M27" s="19"/>
      <c r="O27" s="19"/>
      <c r="P27" s="10"/>
      <c r="Q27" s="19"/>
      <c r="R27" s="10"/>
    </row>
    <row r="28" spans="1:18" ht="12.5" x14ac:dyDescent="0.25">
      <c r="A28" s="6" t="s">
        <v>15</v>
      </c>
      <c r="B28" s="27">
        <v>91392286</v>
      </c>
      <c r="C28" s="27">
        <v>40721092</v>
      </c>
      <c r="D28" s="27">
        <v>132113378</v>
      </c>
      <c r="E28" s="14"/>
      <c r="F28" s="14"/>
      <c r="G28" s="14"/>
      <c r="H28" s="14"/>
      <c r="I28" s="14"/>
      <c r="J28" s="18"/>
      <c r="K28" s="11"/>
      <c r="L28" s="10"/>
      <c r="M28" s="19"/>
      <c r="O28" s="19"/>
      <c r="P28" s="10"/>
      <c r="Q28" s="19"/>
      <c r="R28" s="10"/>
    </row>
    <row r="29" spans="1:18" ht="12.5" x14ac:dyDescent="0.25">
      <c r="A29" s="6" t="s">
        <v>16</v>
      </c>
      <c r="B29" s="27">
        <v>167083490</v>
      </c>
      <c r="C29" s="27">
        <v>43497391</v>
      </c>
      <c r="D29" s="27">
        <v>210580881</v>
      </c>
      <c r="E29" s="14"/>
      <c r="F29" s="14"/>
      <c r="G29" s="14"/>
      <c r="H29" s="14"/>
      <c r="I29" s="14"/>
      <c r="J29" s="18"/>
      <c r="K29" s="11"/>
      <c r="L29" s="10"/>
      <c r="M29" s="19"/>
      <c r="O29" s="19"/>
      <c r="P29" s="10"/>
      <c r="Q29" s="19"/>
      <c r="R29" s="10"/>
    </row>
    <row r="30" spans="1:18" ht="12.5" x14ac:dyDescent="0.25">
      <c r="A30" s="6" t="s">
        <v>17</v>
      </c>
      <c r="B30" s="27">
        <v>152220713</v>
      </c>
      <c r="C30" s="27">
        <v>60832614</v>
      </c>
      <c r="D30" s="27">
        <v>213053327</v>
      </c>
      <c r="E30" s="14"/>
      <c r="F30" s="14"/>
      <c r="G30" s="14"/>
      <c r="H30" s="14"/>
      <c r="I30" s="14"/>
      <c r="J30" s="18"/>
      <c r="K30" s="11"/>
      <c r="L30" s="10"/>
      <c r="M30" s="19"/>
      <c r="O30" s="19"/>
      <c r="P30" s="10"/>
      <c r="Q30" s="19"/>
      <c r="R30" s="10"/>
    </row>
    <row r="31" spans="1:18" ht="12.5" x14ac:dyDescent="0.25">
      <c r="A31" s="6" t="s">
        <v>18</v>
      </c>
      <c r="B31" s="27">
        <v>180093997</v>
      </c>
      <c r="C31" s="27">
        <v>38043859</v>
      </c>
      <c r="D31" s="27">
        <v>218137856</v>
      </c>
      <c r="E31" s="14"/>
      <c r="F31" s="14"/>
      <c r="G31" s="14"/>
      <c r="H31" s="14"/>
      <c r="I31" s="14"/>
      <c r="J31" s="18"/>
      <c r="K31" s="11"/>
      <c r="L31" s="10"/>
      <c r="M31" s="19"/>
      <c r="O31" s="19"/>
      <c r="P31" s="10"/>
      <c r="Q31" s="19"/>
      <c r="R31" s="10"/>
    </row>
    <row r="32" spans="1:18" ht="12.5" x14ac:dyDescent="0.25">
      <c r="A32" s="6" t="s">
        <v>19</v>
      </c>
      <c r="B32" s="27">
        <v>74304188</v>
      </c>
      <c r="C32" s="27">
        <v>37768963</v>
      </c>
      <c r="D32" s="27">
        <v>112073151</v>
      </c>
      <c r="E32" s="14"/>
      <c r="F32" s="14"/>
      <c r="G32" s="14"/>
      <c r="H32" s="14"/>
      <c r="I32" s="14"/>
      <c r="J32" s="18"/>
      <c r="K32" s="11"/>
      <c r="L32" s="10"/>
      <c r="M32" s="19"/>
      <c r="O32" s="19"/>
      <c r="P32" s="10"/>
      <c r="Q32" s="19"/>
      <c r="R32" s="10"/>
    </row>
    <row r="33" spans="1:18" ht="12.5" x14ac:dyDescent="0.25">
      <c r="A33" s="6" t="s">
        <v>21</v>
      </c>
      <c r="B33" s="27">
        <v>23735024</v>
      </c>
      <c r="C33" s="27">
        <v>16044696</v>
      </c>
      <c r="D33" s="27">
        <v>39779720</v>
      </c>
      <c r="E33" s="14"/>
      <c r="F33" s="14"/>
      <c r="G33" s="14"/>
      <c r="H33" s="14"/>
      <c r="I33" s="14"/>
      <c r="J33" s="18"/>
      <c r="K33" s="11"/>
      <c r="L33" s="10"/>
      <c r="M33" s="19"/>
      <c r="O33" s="19"/>
      <c r="P33" s="10"/>
      <c r="Q33" s="19"/>
      <c r="R33" s="10"/>
    </row>
    <row r="34" spans="1:18" ht="13" x14ac:dyDescent="0.3">
      <c r="A34" s="1" t="s">
        <v>11</v>
      </c>
      <c r="B34" s="28">
        <f>SUM(B26:B33)</f>
        <v>707363322</v>
      </c>
      <c r="C34" s="28">
        <f>SUM(C26:C33)</f>
        <v>251456913</v>
      </c>
      <c r="D34" s="28">
        <f>SUM(D26:D33)</f>
        <v>958820235</v>
      </c>
      <c r="E34" s="15"/>
      <c r="F34" s="14"/>
      <c r="G34" s="14"/>
      <c r="H34" s="14"/>
      <c r="I34" s="14"/>
      <c r="J34" s="21"/>
      <c r="K34" s="15"/>
      <c r="L34" s="10"/>
      <c r="P34" s="10"/>
      <c r="R34" s="10"/>
    </row>
    <row r="35" spans="1:18" ht="12.5" x14ac:dyDescent="0.25">
      <c r="B35" s="29"/>
      <c r="C35" s="29"/>
      <c r="D35" s="27"/>
      <c r="E35" s="11"/>
      <c r="F35" s="14"/>
      <c r="G35" s="14"/>
      <c r="H35" s="14"/>
      <c r="I35" s="14"/>
      <c r="J35" s="18"/>
      <c r="K35" s="11"/>
      <c r="L35" s="10"/>
      <c r="P35" s="10"/>
      <c r="R35" s="10"/>
    </row>
    <row r="36" spans="1:18" ht="13" x14ac:dyDescent="0.3">
      <c r="A36" s="1" t="s">
        <v>22</v>
      </c>
      <c r="B36" s="29"/>
      <c r="C36" s="29"/>
      <c r="D36" s="27"/>
      <c r="E36" s="11"/>
      <c r="F36" s="14"/>
      <c r="G36" s="14"/>
      <c r="H36" s="14"/>
      <c r="I36" s="14"/>
      <c r="J36" s="18"/>
      <c r="K36" s="11"/>
      <c r="L36" s="10"/>
      <c r="N36" s="19"/>
      <c r="O36" s="19"/>
      <c r="P36" s="10"/>
      <c r="Q36" s="19"/>
      <c r="R36" s="10"/>
    </row>
    <row r="37" spans="1:18" ht="12.5" x14ac:dyDescent="0.25">
      <c r="A37" s="6" t="s">
        <v>23</v>
      </c>
      <c r="B37" s="27">
        <v>87422438</v>
      </c>
      <c r="C37" s="27">
        <v>30535278</v>
      </c>
      <c r="D37" s="27">
        <v>117957716</v>
      </c>
      <c r="E37" s="14"/>
      <c r="F37" s="14"/>
      <c r="G37" s="14"/>
      <c r="H37" s="14"/>
      <c r="I37" s="14"/>
      <c r="J37" s="18"/>
      <c r="K37" s="11"/>
      <c r="L37" s="10"/>
      <c r="M37" s="19"/>
      <c r="O37" s="19"/>
      <c r="P37" s="10"/>
      <c r="Q37" s="19"/>
      <c r="R37" s="10"/>
    </row>
    <row r="38" spans="1:18" ht="12.5" x14ac:dyDescent="0.25">
      <c r="A38" s="6" t="s">
        <v>24</v>
      </c>
      <c r="B38" s="27">
        <v>361122684</v>
      </c>
      <c r="C38" s="27">
        <v>105751247</v>
      </c>
      <c r="D38" s="27">
        <v>466873931</v>
      </c>
      <c r="E38" s="14"/>
      <c r="F38" s="14"/>
      <c r="G38" s="14"/>
      <c r="H38" s="14"/>
      <c r="I38" s="14"/>
      <c r="J38" s="18"/>
      <c r="K38" s="11"/>
      <c r="L38" s="10"/>
      <c r="M38" s="19"/>
      <c r="O38" s="19"/>
      <c r="P38" s="10"/>
      <c r="Q38" s="19"/>
      <c r="R38" s="10"/>
    </row>
    <row r="39" spans="1:18" ht="12.5" x14ac:dyDescent="0.25">
      <c r="A39" s="6" t="s">
        <v>25</v>
      </c>
      <c r="B39" s="27">
        <v>148870501</v>
      </c>
      <c r="C39" s="27">
        <v>73090797</v>
      </c>
      <c r="D39" s="27">
        <v>221961298</v>
      </c>
      <c r="E39" s="14"/>
      <c r="F39" s="14"/>
      <c r="G39" s="14"/>
      <c r="H39" s="14"/>
      <c r="I39" s="14"/>
      <c r="J39" s="18"/>
      <c r="K39" s="11"/>
      <c r="L39" s="10"/>
      <c r="M39" s="19"/>
      <c r="O39" s="19"/>
      <c r="P39" s="10"/>
      <c r="Q39" s="19"/>
      <c r="R39" s="10"/>
    </row>
    <row r="40" spans="1:18" ht="12.5" x14ac:dyDescent="0.25">
      <c r="A40" s="6" t="s">
        <v>26</v>
      </c>
      <c r="B40" s="27">
        <v>82627322</v>
      </c>
      <c r="C40" s="27">
        <v>32869293</v>
      </c>
      <c r="D40" s="27">
        <v>115496615</v>
      </c>
      <c r="E40" s="14"/>
      <c r="F40" s="14"/>
      <c r="G40" s="14"/>
      <c r="H40" s="14"/>
      <c r="I40" s="14"/>
      <c r="J40" s="18"/>
      <c r="K40" s="11"/>
      <c r="L40" s="10"/>
      <c r="M40" s="19"/>
      <c r="O40" s="19"/>
      <c r="P40" s="10"/>
      <c r="Q40" s="19"/>
      <c r="R40" s="10"/>
    </row>
    <row r="41" spans="1:18" ht="12.5" x14ac:dyDescent="0.25">
      <c r="A41" s="6" t="s">
        <v>27</v>
      </c>
      <c r="B41" s="27">
        <v>73755565</v>
      </c>
      <c r="C41" s="27">
        <v>18947723</v>
      </c>
      <c r="D41" s="27">
        <v>92703288</v>
      </c>
      <c r="E41" s="14"/>
      <c r="F41" s="14"/>
      <c r="G41" s="14"/>
      <c r="H41" s="14"/>
      <c r="I41" s="14"/>
      <c r="J41" s="18"/>
      <c r="K41" s="11"/>
      <c r="L41" s="10"/>
      <c r="M41" s="19"/>
      <c r="O41" s="19"/>
      <c r="P41" s="10"/>
      <c r="Q41" s="19"/>
      <c r="R41" s="10"/>
    </row>
    <row r="42" spans="1:18" ht="12.5" x14ac:dyDescent="0.25">
      <c r="A42" s="6" t="s">
        <v>28</v>
      </c>
      <c r="B42" s="27">
        <v>150712830</v>
      </c>
      <c r="C42" s="27">
        <v>54112707</v>
      </c>
      <c r="D42" s="27">
        <v>204825537</v>
      </c>
      <c r="E42" s="14"/>
      <c r="F42" s="14"/>
      <c r="G42" s="14"/>
      <c r="H42" s="14"/>
      <c r="I42" s="14"/>
      <c r="J42" s="18"/>
      <c r="K42" s="11"/>
      <c r="L42" s="10"/>
      <c r="M42" s="19"/>
      <c r="O42" s="19"/>
      <c r="P42" s="10"/>
      <c r="Q42" s="19"/>
      <c r="R42" s="10"/>
    </row>
    <row r="43" spans="1:18" ht="12.5" x14ac:dyDescent="0.25">
      <c r="A43" s="6" t="s">
        <v>29</v>
      </c>
      <c r="B43" s="27">
        <v>67310805</v>
      </c>
      <c r="C43" s="27">
        <v>28183439</v>
      </c>
      <c r="D43" s="27">
        <v>95494244</v>
      </c>
      <c r="E43" s="14"/>
      <c r="F43" s="14"/>
      <c r="G43" s="14"/>
      <c r="H43" s="14"/>
      <c r="I43" s="14"/>
      <c r="J43" s="18"/>
      <c r="K43" s="11"/>
      <c r="L43" s="10"/>
      <c r="M43" s="19"/>
      <c r="O43" s="19"/>
      <c r="P43" s="10"/>
      <c r="Q43" s="19"/>
      <c r="R43" s="10"/>
    </row>
    <row r="44" spans="1:18" ht="12.5" x14ac:dyDescent="0.25">
      <c r="A44" s="6" t="s">
        <v>30</v>
      </c>
      <c r="B44" s="27">
        <v>91715321</v>
      </c>
      <c r="C44" s="27">
        <v>48177411</v>
      </c>
      <c r="D44" s="27">
        <v>139892732</v>
      </c>
      <c r="E44" s="14"/>
      <c r="F44" s="14"/>
      <c r="G44" s="14"/>
      <c r="H44" s="14"/>
      <c r="I44" s="14"/>
      <c r="J44" s="18"/>
      <c r="K44" s="11"/>
      <c r="L44" s="10"/>
      <c r="M44" s="19"/>
      <c r="O44" s="19"/>
      <c r="P44" s="10"/>
      <c r="Q44" s="19"/>
      <c r="R44" s="10"/>
    </row>
    <row r="45" spans="1:18" ht="12.5" x14ac:dyDescent="0.25">
      <c r="A45" s="6" t="s">
        <v>31</v>
      </c>
      <c r="B45" s="27">
        <v>525222</v>
      </c>
      <c r="C45" s="27">
        <v>678132</v>
      </c>
      <c r="D45" s="27">
        <v>1203354</v>
      </c>
      <c r="E45" s="14"/>
      <c r="F45" s="14"/>
      <c r="G45" s="14"/>
      <c r="H45" s="14"/>
      <c r="I45" s="14"/>
      <c r="J45" s="18"/>
      <c r="K45" s="11"/>
      <c r="L45" s="10"/>
      <c r="M45" s="19"/>
      <c r="O45" s="19"/>
      <c r="P45" s="10"/>
      <c r="Q45" s="19"/>
      <c r="R45" s="10"/>
    </row>
    <row r="46" spans="1:18" ht="13.25" customHeight="1" x14ac:dyDescent="0.25">
      <c r="A46" s="6" t="s">
        <v>32</v>
      </c>
      <c r="B46" s="27">
        <v>387875</v>
      </c>
      <c r="C46" s="27">
        <v>467055</v>
      </c>
      <c r="D46" s="27">
        <v>854930</v>
      </c>
      <c r="E46" s="14"/>
      <c r="F46" s="14"/>
      <c r="G46" s="14"/>
      <c r="H46" s="14"/>
      <c r="I46" s="14"/>
      <c r="J46" s="18"/>
      <c r="K46" s="11"/>
      <c r="L46" s="10"/>
      <c r="M46" s="19"/>
      <c r="O46" s="19"/>
      <c r="P46" s="10"/>
      <c r="Q46" s="19"/>
      <c r="R46" s="10"/>
    </row>
    <row r="47" spans="1:18" ht="13.4" customHeight="1" x14ac:dyDescent="0.3">
      <c r="A47" s="1" t="s">
        <v>11</v>
      </c>
      <c r="B47" s="28">
        <f>SUM(B37:B46)</f>
        <v>1064450563</v>
      </c>
      <c r="C47" s="28">
        <f>SUM(C37:C46)</f>
        <v>392813082</v>
      </c>
      <c r="D47" s="28">
        <f>SUM(D37:D46)</f>
        <v>1457263645</v>
      </c>
      <c r="E47" s="15"/>
      <c r="F47" s="14"/>
      <c r="G47" s="14"/>
      <c r="H47" s="14"/>
      <c r="I47" s="14"/>
      <c r="J47" s="21"/>
      <c r="K47" s="15"/>
      <c r="L47" s="10"/>
      <c r="P47" s="22"/>
      <c r="R47" s="22"/>
    </row>
    <row r="48" spans="1:18" ht="12.5" x14ac:dyDescent="0.25">
      <c r="B48" s="29"/>
      <c r="C48" s="29"/>
      <c r="D48" s="27"/>
      <c r="E48" s="11"/>
      <c r="F48" s="14"/>
      <c r="G48" s="14"/>
      <c r="H48" s="14"/>
      <c r="I48" s="14"/>
      <c r="J48" s="18"/>
      <c r="K48" s="11"/>
      <c r="L48" s="10"/>
      <c r="P48" s="10"/>
      <c r="R48" s="10"/>
    </row>
    <row r="49" spans="1:18" ht="13" x14ac:dyDescent="0.3">
      <c r="A49" s="1" t="s">
        <v>33</v>
      </c>
      <c r="B49" s="29"/>
      <c r="C49" s="29"/>
      <c r="D49" s="27"/>
      <c r="E49" s="11"/>
      <c r="F49" s="14"/>
      <c r="G49" s="14"/>
      <c r="H49" s="14"/>
      <c r="I49" s="14"/>
      <c r="J49" s="18"/>
      <c r="K49" s="11"/>
      <c r="L49" s="10"/>
      <c r="N49" s="19"/>
      <c r="O49" s="19"/>
      <c r="P49" s="10"/>
      <c r="Q49" s="19"/>
      <c r="R49" s="10"/>
    </row>
    <row r="50" spans="1:18" ht="12.5" x14ac:dyDescent="0.25">
      <c r="A50" s="6" t="s">
        <v>34</v>
      </c>
      <c r="B50" s="27">
        <v>174371181</v>
      </c>
      <c r="C50" s="27">
        <v>53460001</v>
      </c>
      <c r="D50" s="27">
        <v>227831182</v>
      </c>
      <c r="E50" s="14"/>
      <c r="F50" s="14"/>
      <c r="G50" s="14"/>
      <c r="H50" s="14"/>
      <c r="I50" s="14"/>
      <c r="J50" s="18"/>
      <c r="K50" s="11"/>
      <c r="L50" s="10"/>
      <c r="M50" s="19"/>
      <c r="O50" s="19"/>
      <c r="P50" s="10"/>
      <c r="Q50" s="19"/>
      <c r="R50" s="10"/>
    </row>
    <row r="51" spans="1:18" ht="12.5" x14ac:dyDescent="0.25">
      <c r="A51" s="6" t="s">
        <v>35</v>
      </c>
      <c r="B51" s="27">
        <v>102961100</v>
      </c>
      <c r="C51" s="27">
        <v>48319953</v>
      </c>
      <c r="D51" s="27">
        <v>151281053</v>
      </c>
      <c r="E51" s="14"/>
      <c r="F51" s="14"/>
      <c r="G51" s="14"/>
      <c r="H51" s="14"/>
      <c r="I51" s="14"/>
      <c r="J51" s="18"/>
      <c r="K51" s="11"/>
      <c r="L51" s="10"/>
      <c r="M51" s="19"/>
      <c r="O51" s="19"/>
      <c r="P51" s="10"/>
      <c r="Q51" s="19"/>
      <c r="R51" s="10"/>
    </row>
    <row r="52" spans="1:18" ht="12.5" x14ac:dyDescent="0.25">
      <c r="A52" s="6" t="s">
        <v>60</v>
      </c>
      <c r="B52" s="27">
        <v>42239313</v>
      </c>
      <c r="C52" s="27">
        <v>18518771</v>
      </c>
      <c r="D52" s="27">
        <v>60758084</v>
      </c>
      <c r="E52" s="14"/>
      <c r="F52" s="14"/>
      <c r="G52" s="14"/>
      <c r="H52" s="14"/>
      <c r="I52" s="14"/>
      <c r="J52" s="18"/>
      <c r="K52" s="11"/>
      <c r="L52" s="10"/>
      <c r="M52" s="19"/>
      <c r="O52" s="19"/>
      <c r="P52" s="10"/>
      <c r="Q52" s="19"/>
      <c r="R52" s="10"/>
    </row>
    <row r="53" spans="1:18" ht="12.5" x14ac:dyDescent="0.25">
      <c r="A53" s="6" t="s">
        <v>36</v>
      </c>
      <c r="B53" s="27">
        <v>135379771</v>
      </c>
      <c r="C53" s="27">
        <v>75136399</v>
      </c>
      <c r="D53" s="27">
        <v>210516170</v>
      </c>
      <c r="E53" s="14"/>
      <c r="F53" s="14"/>
      <c r="G53" s="14"/>
      <c r="H53" s="14"/>
      <c r="I53" s="14"/>
      <c r="J53" s="18"/>
      <c r="K53" s="11"/>
      <c r="L53" s="10"/>
      <c r="M53" s="19"/>
      <c r="O53" s="19"/>
      <c r="P53" s="10"/>
      <c r="Q53" s="19"/>
      <c r="R53" s="10"/>
    </row>
    <row r="54" spans="1:18" ht="12.5" x14ac:dyDescent="0.25">
      <c r="A54" s="6" t="s">
        <v>37</v>
      </c>
      <c r="B54" s="27">
        <v>82384444</v>
      </c>
      <c r="C54" s="27">
        <v>35221644</v>
      </c>
      <c r="D54" s="27">
        <v>117606088</v>
      </c>
      <c r="E54" s="14"/>
      <c r="F54" s="14"/>
      <c r="G54" s="14"/>
      <c r="H54" s="14"/>
      <c r="I54" s="14"/>
      <c r="J54" s="18"/>
      <c r="K54" s="11"/>
      <c r="L54" s="10"/>
      <c r="M54" s="19"/>
      <c r="O54" s="19"/>
      <c r="P54" s="10"/>
      <c r="Q54" s="19"/>
      <c r="R54" s="10"/>
    </row>
    <row r="55" spans="1:18" ht="12.5" x14ac:dyDescent="0.25">
      <c r="A55" s="6" t="s">
        <v>38</v>
      </c>
      <c r="B55" s="27">
        <v>134293375</v>
      </c>
      <c r="C55" s="27">
        <v>56248098</v>
      </c>
      <c r="D55" s="27">
        <v>190541473</v>
      </c>
      <c r="E55" s="14"/>
      <c r="F55" s="14"/>
      <c r="G55" s="14"/>
      <c r="H55" s="14"/>
      <c r="I55" s="14"/>
      <c r="J55" s="18"/>
      <c r="K55" s="11"/>
      <c r="L55" s="10"/>
      <c r="M55" s="19"/>
      <c r="O55" s="19"/>
      <c r="P55" s="10"/>
      <c r="Q55" s="19"/>
      <c r="R55" s="10"/>
    </row>
    <row r="56" spans="1:18" ht="13" x14ac:dyDescent="0.3">
      <c r="A56" s="6" t="s">
        <v>39</v>
      </c>
      <c r="B56" s="27">
        <v>66432328</v>
      </c>
      <c r="C56" s="27">
        <v>33398448</v>
      </c>
      <c r="D56" s="27">
        <v>99830776</v>
      </c>
      <c r="E56" s="15"/>
      <c r="F56" s="14"/>
      <c r="G56" s="14"/>
      <c r="H56" s="14"/>
      <c r="I56" s="14"/>
      <c r="J56" s="21"/>
      <c r="K56" s="15"/>
      <c r="L56" s="10"/>
      <c r="P56" s="22"/>
      <c r="R56" s="22"/>
    </row>
    <row r="57" spans="1:18" ht="13" x14ac:dyDescent="0.3">
      <c r="A57" s="2" t="s">
        <v>11</v>
      </c>
      <c r="B57" s="28">
        <f>SUM(B50:B56)</f>
        <v>738061512</v>
      </c>
      <c r="C57" s="28">
        <f>SUM(C50:C56)</f>
        <v>320303314</v>
      </c>
      <c r="D57" s="28">
        <f>SUM(D50:D56)</f>
        <v>1058364826</v>
      </c>
      <c r="E57" s="11"/>
      <c r="F57" s="14"/>
      <c r="G57" s="14"/>
      <c r="H57" s="14"/>
      <c r="I57" s="14"/>
      <c r="J57" s="18"/>
      <c r="K57" s="11"/>
      <c r="L57" s="10"/>
      <c r="P57" s="10"/>
      <c r="R57" s="10"/>
    </row>
    <row r="58" spans="1:18" ht="13" x14ac:dyDescent="0.3">
      <c r="A58" s="1"/>
      <c r="B58" s="29"/>
      <c r="C58" s="29"/>
      <c r="D58" s="27"/>
      <c r="E58" s="11"/>
      <c r="F58" s="14"/>
      <c r="G58" s="14"/>
      <c r="H58" s="14"/>
      <c r="I58" s="14"/>
      <c r="J58" s="18"/>
      <c r="K58" s="11"/>
      <c r="L58" s="10"/>
      <c r="N58" s="19"/>
      <c r="O58" s="19"/>
      <c r="P58" s="10"/>
      <c r="Q58" s="19"/>
      <c r="R58" s="10"/>
    </row>
    <row r="59" spans="1:18" ht="13" x14ac:dyDescent="0.3">
      <c r="A59" s="1" t="s">
        <v>40</v>
      </c>
      <c r="B59" s="27"/>
      <c r="C59" s="27"/>
      <c r="D59" s="27"/>
      <c r="E59" s="14"/>
      <c r="F59" s="14"/>
      <c r="G59" s="14"/>
      <c r="H59" s="14"/>
      <c r="I59" s="14"/>
      <c r="J59" s="18"/>
      <c r="K59" s="11"/>
      <c r="L59" s="10"/>
      <c r="M59" s="19"/>
      <c r="O59" s="19"/>
      <c r="P59" s="10"/>
      <c r="Q59" s="19"/>
      <c r="R59" s="10"/>
    </row>
    <row r="60" spans="1:18" ht="12.5" x14ac:dyDescent="0.25">
      <c r="A60" s="6" t="s">
        <v>79</v>
      </c>
      <c r="B60" s="27">
        <v>98713597</v>
      </c>
      <c r="C60" s="27">
        <v>41097015</v>
      </c>
      <c r="D60" s="27">
        <v>139810612</v>
      </c>
      <c r="E60" s="14"/>
      <c r="F60" s="14"/>
      <c r="G60" s="14"/>
      <c r="H60" s="14"/>
      <c r="I60" s="14"/>
      <c r="J60" s="18"/>
      <c r="K60" s="11"/>
      <c r="L60" s="10"/>
      <c r="M60" s="19"/>
      <c r="O60" s="19"/>
      <c r="P60" s="10"/>
      <c r="Q60" s="19"/>
      <c r="R60" s="10"/>
    </row>
    <row r="61" spans="1:18" ht="12.5" x14ac:dyDescent="0.25">
      <c r="A61" s="6" t="s">
        <v>41</v>
      </c>
      <c r="B61" s="27">
        <v>48557772</v>
      </c>
      <c r="C61" s="27">
        <v>23079655</v>
      </c>
      <c r="D61" s="27">
        <v>71637427</v>
      </c>
      <c r="E61" s="14"/>
      <c r="F61" s="14"/>
      <c r="G61" s="14"/>
      <c r="H61" s="14"/>
      <c r="I61" s="14"/>
      <c r="J61" s="18"/>
      <c r="K61" s="11"/>
      <c r="L61" s="10"/>
      <c r="M61" s="19"/>
      <c r="O61" s="19"/>
      <c r="P61" s="10"/>
      <c r="Q61" s="19"/>
      <c r="R61" s="10"/>
    </row>
    <row r="62" spans="1:18" ht="12.5" x14ac:dyDescent="0.25">
      <c r="A62" s="6" t="s">
        <v>42</v>
      </c>
      <c r="B62" s="27">
        <v>84744891</v>
      </c>
      <c r="C62" s="27">
        <v>33946244</v>
      </c>
      <c r="D62" s="27">
        <v>118691135</v>
      </c>
      <c r="E62" s="14"/>
      <c r="F62" s="14"/>
      <c r="G62" s="14"/>
      <c r="H62" s="14"/>
      <c r="I62" s="14"/>
      <c r="J62" s="18"/>
      <c r="K62" s="11"/>
      <c r="L62" s="10"/>
      <c r="M62" s="19"/>
      <c r="O62" s="19"/>
      <c r="P62" s="10"/>
      <c r="Q62" s="19"/>
      <c r="R62" s="10"/>
    </row>
    <row r="63" spans="1:18" ht="12.5" x14ac:dyDescent="0.25">
      <c r="A63" s="6" t="s">
        <v>43</v>
      </c>
      <c r="B63" s="27">
        <v>27270327</v>
      </c>
      <c r="C63" s="27">
        <v>17860070</v>
      </c>
      <c r="D63" s="27">
        <v>45130397</v>
      </c>
      <c r="E63" s="14"/>
      <c r="F63" s="14"/>
      <c r="G63" s="14"/>
      <c r="H63" s="14"/>
      <c r="I63" s="14"/>
      <c r="J63" s="18"/>
      <c r="K63" s="11"/>
      <c r="L63" s="10"/>
      <c r="M63" s="19"/>
      <c r="O63" s="19"/>
      <c r="P63" s="10"/>
      <c r="Q63" s="19"/>
      <c r="R63" s="10"/>
    </row>
    <row r="64" spans="1:18" ht="12.5" x14ac:dyDescent="0.25">
      <c r="A64" s="6" t="s">
        <v>44</v>
      </c>
      <c r="B64" s="27">
        <v>43214648</v>
      </c>
      <c r="C64" s="27">
        <v>24608989</v>
      </c>
      <c r="D64" s="27">
        <v>67823637</v>
      </c>
      <c r="E64" s="14"/>
      <c r="F64" s="14"/>
      <c r="G64" s="14"/>
      <c r="H64" s="14"/>
      <c r="I64" s="14"/>
      <c r="J64" s="18"/>
      <c r="K64" s="11"/>
      <c r="L64" s="10"/>
      <c r="M64" s="19"/>
      <c r="O64" s="19"/>
      <c r="P64" s="10"/>
      <c r="Q64" s="19"/>
      <c r="R64" s="10"/>
    </row>
    <row r="65" spans="1:18" ht="12.5" x14ac:dyDescent="0.25">
      <c r="A65" s="6" t="s">
        <v>45</v>
      </c>
      <c r="B65" s="27">
        <v>498407997</v>
      </c>
      <c r="C65" s="27">
        <v>249215711</v>
      </c>
      <c r="D65" s="27">
        <v>747623708</v>
      </c>
      <c r="E65" s="14"/>
      <c r="F65" s="14"/>
      <c r="G65" s="14"/>
      <c r="H65" s="14"/>
      <c r="I65" s="14"/>
      <c r="J65" s="18"/>
      <c r="K65" s="11"/>
      <c r="L65" s="10"/>
      <c r="M65" s="19"/>
      <c r="O65" s="19"/>
      <c r="P65" s="10"/>
      <c r="Q65" s="19"/>
      <c r="R65" s="10"/>
    </row>
    <row r="66" spans="1:18" ht="12.5" x14ac:dyDescent="0.25">
      <c r="A66" s="6" t="s">
        <v>67</v>
      </c>
      <c r="B66" s="27">
        <v>32658993</v>
      </c>
      <c r="C66" s="27">
        <v>15121137</v>
      </c>
      <c r="D66" s="27">
        <v>47780130</v>
      </c>
      <c r="E66" s="14"/>
      <c r="F66" s="14"/>
      <c r="G66" s="14"/>
      <c r="H66" s="14"/>
      <c r="I66" s="14"/>
      <c r="J66" s="18"/>
      <c r="K66" s="11"/>
      <c r="L66" s="10"/>
      <c r="M66" s="19"/>
      <c r="O66" s="19"/>
      <c r="P66" s="10"/>
      <c r="Q66" s="19"/>
      <c r="R66" s="10"/>
    </row>
    <row r="67" spans="1:18" ht="12.5" x14ac:dyDescent="0.25">
      <c r="A67" s="6" t="s">
        <v>0</v>
      </c>
      <c r="B67" s="27">
        <v>312211</v>
      </c>
      <c r="C67" s="27">
        <v>286658</v>
      </c>
      <c r="D67" s="27">
        <v>598869</v>
      </c>
      <c r="E67" s="14"/>
      <c r="F67" s="14"/>
      <c r="G67" s="14"/>
      <c r="H67" s="14"/>
      <c r="I67" s="14"/>
      <c r="J67" s="18"/>
      <c r="K67" s="11"/>
      <c r="L67" s="10"/>
      <c r="M67" s="19"/>
      <c r="O67" s="19"/>
      <c r="P67" s="10"/>
      <c r="Q67" s="19"/>
      <c r="R67" s="10"/>
    </row>
    <row r="68" spans="1:18" ht="12.5" x14ac:dyDescent="0.25">
      <c r="A68" s="6" t="s">
        <v>102</v>
      </c>
      <c r="B68" s="27">
        <v>261759</v>
      </c>
      <c r="C68" s="27">
        <v>343147</v>
      </c>
      <c r="D68" s="27">
        <v>604906</v>
      </c>
      <c r="E68" s="14"/>
      <c r="F68" s="14"/>
      <c r="G68" s="14"/>
      <c r="H68" s="14"/>
      <c r="I68" s="14"/>
      <c r="J68" s="18"/>
      <c r="K68" s="11"/>
      <c r="L68" s="10"/>
      <c r="M68" s="19"/>
      <c r="O68" s="19"/>
      <c r="P68" s="10"/>
      <c r="Q68" s="19"/>
      <c r="R68" s="10"/>
    </row>
    <row r="69" spans="1:18" ht="12.5" x14ac:dyDescent="0.25">
      <c r="A69" s="6" t="s">
        <v>46</v>
      </c>
      <c r="B69" s="27">
        <v>1094001</v>
      </c>
      <c r="C69" s="27">
        <v>561471</v>
      </c>
      <c r="D69" s="27">
        <v>1655472</v>
      </c>
      <c r="E69" s="14"/>
      <c r="F69" s="14"/>
      <c r="G69" s="14"/>
      <c r="H69" s="14"/>
      <c r="I69" s="14"/>
      <c r="J69" s="18"/>
      <c r="K69" s="11"/>
      <c r="L69" s="10"/>
      <c r="M69" s="19"/>
      <c r="O69" s="19"/>
      <c r="P69" s="10"/>
      <c r="Q69" s="19"/>
      <c r="R69" s="10"/>
    </row>
    <row r="70" spans="1:18" ht="12.5" x14ac:dyDescent="0.25">
      <c r="A70" s="6" t="s">
        <v>47</v>
      </c>
      <c r="B70" s="27">
        <v>484033</v>
      </c>
      <c r="C70" s="27">
        <v>394012</v>
      </c>
      <c r="D70" s="27">
        <v>878045</v>
      </c>
      <c r="E70" s="14"/>
      <c r="F70" s="14"/>
      <c r="G70" s="14"/>
      <c r="H70" s="14"/>
      <c r="I70" s="14"/>
      <c r="J70" s="18"/>
      <c r="K70" s="11"/>
      <c r="L70" s="10"/>
      <c r="M70" s="19"/>
      <c r="O70" s="19"/>
      <c r="P70" s="10"/>
      <c r="Q70" s="19"/>
      <c r="R70" s="10"/>
    </row>
    <row r="71" spans="1:18" ht="12.5" x14ac:dyDescent="0.25">
      <c r="A71" s="6" t="s">
        <v>103</v>
      </c>
      <c r="B71" s="27">
        <v>220151</v>
      </c>
      <c r="C71" s="27">
        <v>1870153</v>
      </c>
      <c r="D71" s="27">
        <v>2090304</v>
      </c>
      <c r="E71" s="14"/>
      <c r="F71" s="14"/>
      <c r="G71" s="14"/>
      <c r="H71" s="14"/>
      <c r="I71" s="14"/>
      <c r="J71" s="18"/>
      <c r="K71" s="11"/>
      <c r="L71" s="10"/>
      <c r="M71" s="19"/>
      <c r="O71" s="19"/>
      <c r="P71" s="10"/>
      <c r="Q71" s="19"/>
      <c r="R71" s="10"/>
    </row>
    <row r="72" spans="1:18" ht="12.5" x14ac:dyDescent="0.25">
      <c r="A72" s="6" t="s">
        <v>48</v>
      </c>
      <c r="B72" s="27">
        <v>548874</v>
      </c>
      <c r="C72" s="27">
        <v>903118</v>
      </c>
      <c r="D72" s="27">
        <v>1451992</v>
      </c>
      <c r="E72" s="14"/>
      <c r="F72" s="14"/>
      <c r="G72" s="14"/>
      <c r="H72" s="14"/>
      <c r="I72" s="14"/>
      <c r="J72" s="18"/>
      <c r="K72" s="11"/>
      <c r="L72" s="10"/>
      <c r="M72" s="19"/>
      <c r="O72" s="19"/>
      <c r="P72" s="10"/>
      <c r="Q72" s="19"/>
      <c r="R72" s="10"/>
    </row>
    <row r="73" spans="1:18" ht="12.5" x14ac:dyDescent="0.25">
      <c r="A73" s="6" t="s">
        <v>49</v>
      </c>
      <c r="B73" s="27">
        <v>1929628</v>
      </c>
      <c r="C73" s="27">
        <v>2963020</v>
      </c>
      <c r="D73" s="27">
        <v>4892648</v>
      </c>
      <c r="E73" s="14"/>
      <c r="F73" s="14"/>
      <c r="G73" s="14"/>
      <c r="H73" s="14"/>
      <c r="I73" s="14"/>
      <c r="J73" s="18"/>
      <c r="K73" s="11"/>
      <c r="L73" s="10"/>
      <c r="M73" s="19"/>
      <c r="O73" s="19"/>
      <c r="P73" s="10"/>
      <c r="Q73" s="19"/>
      <c r="R73" s="10"/>
    </row>
    <row r="74" spans="1:18" ht="12.5" x14ac:dyDescent="0.25">
      <c r="A74" s="6" t="s">
        <v>50</v>
      </c>
      <c r="B74" s="27">
        <v>2295800</v>
      </c>
      <c r="C74" s="27">
        <v>2493307</v>
      </c>
      <c r="D74" s="27">
        <v>4789107</v>
      </c>
      <c r="E74" s="14"/>
      <c r="F74" s="14"/>
      <c r="G74" s="14"/>
      <c r="H74" s="14"/>
      <c r="I74" s="14"/>
      <c r="J74" s="18"/>
      <c r="K74" s="11"/>
      <c r="L74" s="10"/>
      <c r="M74" s="19"/>
      <c r="O74" s="19"/>
      <c r="P74" s="10"/>
      <c r="Q74" s="19"/>
      <c r="R74" s="10"/>
    </row>
    <row r="75" spans="1:18" ht="12.5" x14ac:dyDescent="0.25">
      <c r="A75" s="6" t="s">
        <v>51</v>
      </c>
      <c r="B75" s="27">
        <v>4124981</v>
      </c>
      <c r="C75" s="27">
        <v>3663960</v>
      </c>
      <c r="D75" s="27">
        <v>7788941</v>
      </c>
      <c r="E75" s="14"/>
      <c r="F75" s="14"/>
      <c r="G75" s="14"/>
      <c r="H75" s="14"/>
      <c r="I75" s="14"/>
      <c r="J75" s="18"/>
      <c r="K75" s="11"/>
      <c r="L75" s="10"/>
      <c r="M75" s="19"/>
      <c r="O75" s="19"/>
      <c r="P75" s="10"/>
      <c r="Q75" s="19"/>
      <c r="R75" s="10"/>
    </row>
    <row r="76" spans="1:18" ht="12.5" x14ac:dyDescent="0.25">
      <c r="A76" s="6" t="s">
        <v>52</v>
      </c>
      <c r="B76" s="27">
        <v>2274430</v>
      </c>
      <c r="C76" s="27">
        <v>4612638</v>
      </c>
      <c r="D76" s="27">
        <v>6887068</v>
      </c>
      <c r="E76" s="14"/>
      <c r="F76" s="14"/>
      <c r="G76" s="14"/>
      <c r="H76" s="14"/>
      <c r="I76" s="14"/>
      <c r="J76" s="18"/>
      <c r="K76" s="11"/>
      <c r="L76" s="10"/>
      <c r="M76" s="19"/>
      <c r="O76" s="19"/>
      <c r="P76" s="10"/>
      <c r="Q76" s="19"/>
      <c r="R76" s="10"/>
    </row>
    <row r="77" spans="1:18" ht="12.5" x14ac:dyDescent="0.25">
      <c r="A77" s="6" t="s">
        <v>53</v>
      </c>
      <c r="B77" s="27">
        <v>288008</v>
      </c>
      <c r="C77" s="27">
        <v>1259000</v>
      </c>
      <c r="D77" s="27">
        <v>1547008</v>
      </c>
      <c r="E77" s="14"/>
      <c r="F77" s="14"/>
      <c r="G77" s="14"/>
      <c r="H77" s="14"/>
      <c r="I77" s="14"/>
      <c r="J77" s="18"/>
      <c r="K77" s="11"/>
      <c r="L77" s="10"/>
      <c r="M77" s="19"/>
      <c r="O77" s="19"/>
      <c r="P77" s="10"/>
      <c r="Q77" s="19"/>
      <c r="R77" s="10"/>
    </row>
    <row r="78" spans="1:18" ht="12.5" x14ac:dyDescent="0.25">
      <c r="A78" s="6" t="s">
        <v>54</v>
      </c>
      <c r="B78" s="27">
        <v>854475</v>
      </c>
      <c r="C78" s="27">
        <v>3037296</v>
      </c>
      <c r="D78" s="27">
        <v>3891771</v>
      </c>
      <c r="E78" s="14"/>
      <c r="F78" s="14"/>
      <c r="G78" s="14"/>
      <c r="H78" s="14"/>
      <c r="I78" s="14"/>
      <c r="J78" s="18"/>
      <c r="K78" s="11"/>
      <c r="L78" s="10"/>
      <c r="M78" s="19"/>
      <c r="O78" s="19"/>
      <c r="P78" s="10"/>
      <c r="Q78" s="19"/>
      <c r="R78" s="10"/>
    </row>
    <row r="79" spans="1:18" ht="12.5" x14ac:dyDescent="0.25">
      <c r="A79" s="6" t="s">
        <v>55</v>
      </c>
      <c r="B79" s="27">
        <v>557967</v>
      </c>
      <c r="C79" s="27">
        <v>1016794</v>
      </c>
      <c r="D79" s="27">
        <v>1574761</v>
      </c>
      <c r="E79" s="14"/>
      <c r="F79" s="14"/>
      <c r="G79" s="14"/>
      <c r="H79" s="14"/>
      <c r="I79" s="14"/>
      <c r="J79" s="18"/>
      <c r="K79" s="11"/>
      <c r="L79" s="10"/>
      <c r="M79" s="19"/>
      <c r="O79" s="19"/>
      <c r="P79" s="10"/>
      <c r="Q79" s="19"/>
      <c r="R79" s="10"/>
    </row>
    <row r="80" spans="1:18" ht="13" x14ac:dyDescent="0.3">
      <c r="A80" s="6" t="s">
        <v>96</v>
      </c>
      <c r="B80" s="27">
        <v>655646</v>
      </c>
      <c r="C80" s="27">
        <v>363094</v>
      </c>
      <c r="D80" s="27">
        <v>1018740</v>
      </c>
      <c r="E80" s="15"/>
      <c r="F80" s="14"/>
      <c r="G80" s="14"/>
      <c r="H80" s="14"/>
      <c r="I80" s="14"/>
      <c r="J80" s="21"/>
      <c r="K80" s="15"/>
      <c r="L80" s="10"/>
      <c r="P80" s="22"/>
      <c r="R80" s="22"/>
    </row>
    <row r="81" spans="1:18" ht="12.5" x14ac:dyDescent="0.25">
      <c r="A81" s="3" t="s">
        <v>56</v>
      </c>
      <c r="B81" s="29">
        <v>1555438</v>
      </c>
      <c r="C81" s="29">
        <v>938665</v>
      </c>
      <c r="D81" s="27">
        <v>2494103</v>
      </c>
      <c r="E81" s="11"/>
      <c r="F81" s="14"/>
      <c r="G81" s="14"/>
      <c r="H81" s="14"/>
      <c r="I81" s="14"/>
      <c r="J81" s="18"/>
      <c r="K81" s="11"/>
      <c r="L81" s="10"/>
      <c r="P81" s="10"/>
      <c r="R81" s="10"/>
    </row>
    <row r="82" spans="1:18" ht="12.5" x14ac:dyDescent="0.25">
      <c r="A82" s="6" t="s">
        <v>57</v>
      </c>
      <c r="B82" s="29">
        <v>2105527</v>
      </c>
      <c r="C82" s="29">
        <v>2738616</v>
      </c>
      <c r="D82" s="27">
        <v>4844143</v>
      </c>
      <c r="E82" s="11"/>
      <c r="F82" s="14"/>
      <c r="G82" s="14"/>
      <c r="H82" s="14"/>
      <c r="I82" s="14"/>
      <c r="J82" s="18"/>
      <c r="K82" s="11"/>
      <c r="L82" s="10"/>
      <c r="N82" s="19"/>
      <c r="O82" s="19"/>
      <c r="P82" s="10"/>
      <c r="Q82" s="19"/>
      <c r="R82" s="10"/>
    </row>
    <row r="83" spans="1:18" ht="12.5" x14ac:dyDescent="0.25">
      <c r="A83" s="6" t="s">
        <v>87</v>
      </c>
      <c r="B83" s="27">
        <v>5509059</v>
      </c>
      <c r="C83" s="27">
        <v>3677800</v>
      </c>
      <c r="D83" s="27">
        <v>9186859</v>
      </c>
      <c r="E83" s="14"/>
      <c r="F83" s="14"/>
      <c r="G83" s="14"/>
      <c r="H83" s="14"/>
      <c r="I83" s="14"/>
      <c r="J83" s="18"/>
      <c r="K83" s="11"/>
      <c r="L83" s="10"/>
      <c r="M83" s="19"/>
      <c r="O83" s="19"/>
      <c r="P83" s="10"/>
      <c r="Q83" s="19"/>
      <c r="R83" s="10"/>
    </row>
    <row r="84" spans="1:18" ht="12.5" x14ac:dyDescent="0.25">
      <c r="A84" s="6" t="s">
        <v>97</v>
      </c>
      <c r="B84" s="27">
        <v>4484313</v>
      </c>
      <c r="C84" s="27">
        <v>3756664</v>
      </c>
      <c r="D84" s="27">
        <v>8240977</v>
      </c>
      <c r="E84" s="14"/>
      <c r="F84" s="14"/>
      <c r="G84" s="14"/>
      <c r="H84" s="14"/>
      <c r="I84" s="14"/>
      <c r="J84" s="18"/>
      <c r="K84" s="11"/>
      <c r="L84" s="10"/>
      <c r="M84" s="19"/>
      <c r="O84" s="19"/>
      <c r="P84" s="10"/>
      <c r="Q84" s="19"/>
      <c r="R84" s="10"/>
    </row>
    <row r="85" spans="1:18" ht="13" x14ac:dyDescent="0.3">
      <c r="A85" s="1" t="s">
        <v>11</v>
      </c>
      <c r="B85" s="28">
        <f>SUM(B60:B84)</f>
        <v>863124526</v>
      </c>
      <c r="C85" s="28">
        <f>SUM(C60:C84)</f>
        <v>439808234</v>
      </c>
      <c r="D85" s="28">
        <f>SUM(D60:D84)</f>
        <v>1302932760</v>
      </c>
      <c r="E85" s="14"/>
      <c r="F85" s="14"/>
      <c r="G85" s="14"/>
      <c r="H85" s="14"/>
      <c r="I85" s="14"/>
      <c r="J85" s="18"/>
      <c r="K85" s="11"/>
      <c r="L85" s="10"/>
      <c r="M85" s="19"/>
      <c r="O85" s="19"/>
      <c r="P85" s="10"/>
      <c r="Q85" s="19"/>
      <c r="R85" s="10"/>
    </row>
    <row r="86" spans="1:18" ht="12.5" x14ac:dyDescent="0.25">
      <c r="A86" s="6"/>
      <c r="B86" s="27"/>
      <c r="C86" s="27"/>
      <c r="D86" s="27"/>
      <c r="E86" s="14"/>
      <c r="F86" s="14"/>
      <c r="G86" s="14"/>
      <c r="H86" s="14"/>
      <c r="I86" s="14"/>
      <c r="J86" s="18"/>
      <c r="K86" s="11"/>
      <c r="L86" s="10"/>
      <c r="M86" s="19"/>
      <c r="O86" s="19"/>
      <c r="P86" s="10"/>
      <c r="Q86" s="19"/>
      <c r="R86" s="10"/>
    </row>
    <row r="87" spans="1:18" ht="13" x14ac:dyDescent="0.3">
      <c r="A87" s="1" t="s">
        <v>58</v>
      </c>
      <c r="B87" s="27"/>
      <c r="C87" s="27"/>
      <c r="D87" s="27"/>
      <c r="E87" s="14"/>
      <c r="F87" s="14"/>
      <c r="G87" s="14"/>
      <c r="H87" s="14"/>
      <c r="I87" s="14"/>
      <c r="J87" s="18"/>
      <c r="K87" s="11"/>
      <c r="L87" s="10"/>
      <c r="M87" s="19"/>
      <c r="O87" s="19"/>
      <c r="P87" s="10"/>
      <c r="Q87" s="19"/>
      <c r="R87" s="10"/>
    </row>
    <row r="88" spans="1:18" ht="12.5" x14ac:dyDescent="0.25">
      <c r="A88" s="6" t="s">
        <v>59</v>
      </c>
      <c r="B88" s="27">
        <v>59826667</v>
      </c>
      <c r="C88" s="27">
        <v>26204845</v>
      </c>
      <c r="D88" s="27">
        <v>86031512</v>
      </c>
      <c r="E88" s="14"/>
      <c r="F88" s="14"/>
      <c r="G88" s="14"/>
      <c r="H88" s="14"/>
      <c r="I88" s="14"/>
      <c r="J88" s="18"/>
      <c r="K88" s="11"/>
      <c r="L88" s="10"/>
      <c r="M88" s="19"/>
      <c r="O88" s="19"/>
      <c r="P88" s="10"/>
      <c r="Q88" s="19"/>
      <c r="R88" s="10"/>
    </row>
    <row r="89" spans="1:18" ht="12.5" x14ac:dyDescent="0.25">
      <c r="A89" s="6" t="s">
        <v>61</v>
      </c>
      <c r="B89" s="27">
        <v>29476991</v>
      </c>
      <c r="C89" s="27">
        <v>17837656</v>
      </c>
      <c r="D89" s="27">
        <v>47314647</v>
      </c>
      <c r="E89" s="14"/>
      <c r="F89" s="14"/>
      <c r="G89" s="14"/>
      <c r="H89" s="14"/>
      <c r="I89" s="14"/>
      <c r="J89" s="18"/>
      <c r="K89" s="11"/>
      <c r="L89" s="10"/>
      <c r="M89" s="19"/>
      <c r="O89" s="19"/>
      <c r="P89" s="10"/>
      <c r="Q89" s="19"/>
      <c r="R89" s="10"/>
    </row>
    <row r="90" spans="1:18" ht="12.5" x14ac:dyDescent="0.25">
      <c r="A90" s="6" t="s">
        <v>62</v>
      </c>
      <c r="B90" s="27">
        <v>58475319</v>
      </c>
      <c r="C90" s="27">
        <v>31573190</v>
      </c>
      <c r="D90" s="27">
        <v>90048509</v>
      </c>
      <c r="E90" s="14"/>
      <c r="F90" s="14"/>
      <c r="G90" s="14"/>
      <c r="H90" s="14"/>
      <c r="I90" s="14"/>
      <c r="J90" s="18"/>
      <c r="K90" s="11"/>
      <c r="L90" s="10"/>
      <c r="M90" s="19"/>
      <c r="O90" s="19"/>
      <c r="P90" s="10"/>
      <c r="Q90" s="19"/>
      <c r="R90" s="10"/>
    </row>
    <row r="91" spans="1:18" ht="12.5" x14ac:dyDescent="0.25">
      <c r="A91" s="6" t="s">
        <v>63</v>
      </c>
      <c r="B91" s="27">
        <v>11089634</v>
      </c>
      <c r="C91" s="27">
        <v>6431552</v>
      </c>
      <c r="D91" s="27">
        <v>17521186</v>
      </c>
      <c r="E91" s="14"/>
      <c r="F91" s="14"/>
      <c r="G91" s="14"/>
      <c r="H91" s="14"/>
      <c r="I91" s="14"/>
      <c r="J91" s="18"/>
      <c r="K91" s="11"/>
      <c r="L91" s="10"/>
      <c r="M91" s="19"/>
      <c r="O91" s="19"/>
      <c r="P91" s="10"/>
      <c r="Q91" s="19"/>
      <c r="R91" s="10"/>
    </row>
    <row r="92" spans="1:18" ht="12.5" x14ac:dyDescent="0.25">
      <c r="A92" s="6" t="s">
        <v>64</v>
      </c>
      <c r="B92" s="27">
        <v>24322505</v>
      </c>
      <c r="C92" s="27">
        <v>12404919</v>
      </c>
      <c r="D92" s="27">
        <v>36727424</v>
      </c>
      <c r="E92" s="14"/>
      <c r="F92" s="14"/>
      <c r="G92" s="14"/>
      <c r="H92" s="14"/>
      <c r="I92" s="14"/>
      <c r="J92" s="18"/>
      <c r="K92" s="11"/>
      <c r="L92" s="10"/>
      <c r="M92" s="19"/>
      <c r="O92" s="19"/>
      <c r="P92" s="10"/>
      <c r="Q92" s="19"/>
      <c r="R92" s="10"/>
    </row>
    <row r="93" spans="1:18" ht="12.5" x14ac:dyDescent="0.25">
      <c r="A93" s="6" t="s">
        <v>65</v>
      </c>
      <c r="B93" s="27">
        <v>9731596</v>
      </c>
      <c r="C93" s="27">
        <v>5529350</v>
      </c>
      <c r="D93" s="27">
        <v>15260946</v>
      </c>
      <c r="E93" s="14"/>
      <c r="F93" s="14"/>
      <c r="G93" s="14"/>
      <c r="H93" s="14"/>
      <c r="I93" s="14"/>
      <c r="J93" s="18"/>
      <c r="K93" s="11"/>
      <c r="L93" s="10"/>
      <c r="M93" s="19"/>
      <c r="O93" s="19"/>
      <c r="P93" s="10"/>
      <c r="Q93" s="19"/>
      <c r="R93" s="10"/>
    </row>
    <row r="94" spans="1:18" ht="12.5" x14ac:dyDescent="0.25">
      <c r="A94" s="6" t="s">
        <v>66</v>
      </c>
      <c r="B94" s="27">
        <v>11767922</v>
      </c>
      <c r="C94" s="27">
        <v>9879363</v>
      </c>
      <c r="D94" s="27">
        <v>21647285</v>
      </c>
      <c r="E94" s="14"/>
      <c r="F94" s="14"/>
      <c r="G94" s="14"/>
      <c r="H94" s="14"/>
      <c r="I94" s="14"/>
      <c r="J94" s="18"/>
      <c r="K94" s="11"/>
      <c r="L94" s="10"/>
      <c r="M94" s="19"/>
      <c r="O94" s="19"/>
      <c r="P94" s="10"/>
      <c r="Q94" s="19"/>
      <c r="R94" s="10"/>
    </row>
    <row r="95" spans="1:18" ht="12.5" x14ac:dyDescent="0.25">
      <c r="A95" s="6" t="s">
        <v>68</v>
      </c>
      <c r="B95" s="27">
        <v>6892435</v>
      </c>
      <c r="C95" s="27">
        <v>4623115</v>
      </c>
      <c r="D95" s="27">
        <v>11515550</v>
      </c>
      <c r="E95" s="14"/>
      <c r="F95" s="14"/>
      <c r="G95" s="14"/>
      <c r="H95" s="14"/>
      <c r="I95" s="14"/>
      <c r="J95" s="18"/>
      <c r="K95" s="11"/>
      <c r="L95" s="10"/>
      <c r="M95" s="19"/>
      <c r="O95" s="19"/>
      <c r="P95" s="10"/>
      <c r="Q95" s="19"/>
      <c r="R95" s="10"/>
    </row>
    <row r="96" spans="1:18" ht="12.5" x14ac:dyDescent="0.25">
      <c r="A96" s="6" t="s">
        <v>69</v>
      </c>
      <c r="B96" s="27">
        <v>226837</v>
      </c>
      <c r="C96" s="27">
        <v>251119</v>
      </c>
      <c r="D96" s="27">
        <v>477956</v>
      </c>
      <c r="E96" s="14"/>
      <c r="F96" s="14"/>
      <c r="G96" s="14"/>
      <c r="H96" s="14"/>
      <c r="I96" s="14"/>
      <c r="J96" s="18"/>
      <c r="K96" s="11"/>
      <c r="L96" s="10"/>
      <c r="M96" s="19"/>
      <c r="O96" s="19"/>
      <c r="P96" s="10"/>
      <c r="Q96" s="19"/>
      <c r="R96" s="10"/>
    </row>
    <row r="97" spans="1:18" ht="12.5" x14ac:dyDescent="0.25">
      <c r="A97" s="6" t="s">
        <v>70</v>
      </c>
      <c r="B97" s="27">
        <v>155333</v>
      </c>
      <c r="C97" s="27">
        <v>281054</v>
      </c>
      <c r="D97" s="27">
        <v>436387</v>
      </c>
      <c r="E97" s="14"/>
      <c r="F97" s="14"/>
      <c r="G97" s="14"/>
      <c r="H97" s="14"/>
      <c r="I97" s="14"/>
      <c r="J97" s="18"/>
      <c r="K97" s="11"/>
      <c r="L97" s="10"/>
      <c r="M97" s="19"/>
      <c r="O97" s="19"/>
      <c r="P97" s="10"/>
      <c r="Q97" s="19"/>
      <c r="R97" s="10"/>
    </row>
    <row r="98" spans="1:18" ht="12.5" x14ac:dyDescent="0.25">
      <c r="A98" s="6" t="s">
        <v>71</v>
      </c>
      <c r="B98" s="27">
        <v>241521</v>
      </c>
      <c r="C98" s="27">
        <v>251101</v>
      </c>
      <c r="D98" s="27">
        <v>492622</v>
      </c>
      <c r="E98" s="14"/>
      <c r="F98" s="14"/>
      <c r="G98" s="14"/>
      <c r="H98" s="14"/>
      <c r="I98" s="14"/>
      <c r="J98" s="18"/>
      <c r="K98" s="11"/>
      <c r="L98" s="10"/>
      <c r="M98" s="19"/>
      <c r="O98" s="19"/>
      <c r="P98" s="10"/>
      <c r="Q98" s="19"/>
      <c r="R98" s="10"/>
    </row>
    <row r="99" spans="1:18" ht="12.5" x14ac:dyDescent="0.25">
      <c r="A99" s="6" t="s">
        <v>72</v>
      </c>
      <c r="B99" s="27">
        <v>926391</v>
      </c>
      <c r="C99" s="27">
        <v>646456</v>
      </c>
      <c r="D99" s="27">
        <v>1572847</v>
      </c>
      <c r="E99" s="14"/>
      <c r="F99" s="14"/>
      <c r="G99" s="14"/>
      <c r="H99" s="14"/>
      <c r="I99" s="14"/>
      <c r="J99" s="18"/>
      <c r="K99" s="11"/>
      <c r="L99" s="10"/>
      <c r="M99" s="19"/>
      <c r="O99" s="19"/>
      <c r="P99" s="10"/>
      <c r="Q99" s="19"/>
      <c r="R99" s="10"/>
    </row>
    <row r="100" spans="1:18" ht="12.5" x14ac:dyDescent="0.25">
      <c r="A100" s="6" t="s">
        <v>73</v>
      </c>
      <c r="B100" s="27">
        <v>1463043</v>
      </c>
      <c r="C100" s="27">
        <v>827669</v>
      </c>
      <c r="D100" s="27">
        <v>2290712</v>
      </c>
      <c r="E100" s="14"/>
      <c r="F100" s="14"/>
      <c r="G100" s="14"/>
      <c r="H100" s="14"/>
      <c r="I100" s="14"/>
      <c r="J100" s="18"/>
      <c r="K100" s="11"/>
      <c r="L100" s="10"/>
      <c r="M100" s="19"/>
      <c r="O100" s="19"/>
      <c r="P100" s="10"/>
      <c r="Q100" s="19"/>
      <c r="R100" s="10"/>
    </row>
    <row r="101" spans="1:18" ht="12.5" x14ac:dyDescent="0.25">
      <c r="A101" s="6" t="s">
        <v>74</v>
      </c>
      <c r="B101" s="27">
        <v>463173</v>
      </c>
      <c r="C101" s="27">
        <v>1779382</v>
      </c>
      <c r="D101" s="27">
        <v>2242555</v>
      </c>
      <c r="E101" s="14"/>
      <c r="F101" s="14"/>
      <c r="G101" s="14"/>
      <c r="H101" s="14"/>
      <c r="I101" s="14"/>
      <c r="J101" s="18"/>
      <c r="K101" s="11"/>
      <c r="L101" s="10"/>
      <c r="M101" s="19"/>
      <c r="O101" s="19"/>
      <c r="P101" s="10"/>
      <c r="Q101" s="19"/>
      <c r="R101" s="10"/>
    </row>
    <row r="102" spans="1:18" ht="12.5" x14ac:dyDescent="0.25">
      <c r="A102" s="6" t="s">
        <v>104</v>
      </c>
      <c r="B102" s="27">
        <v>512111</v>
      </c>
      <c r="C102" s="27">
        <v>497289</v>
      </c>
      <c r="D102" s="27">
        <v>1009400</v>
      </c>
      <c r="E102" s="14"/>
      <c r="F102" s="14"/>
      <c r="G102" s="14"/>
      <c r="H102" s="14"/>
      <c r="I102" s="14"/>
      <c r="J102" s="18"/>
      <c r="K102" s="11"/>
      <c r="L102" s="10"/>
      <c r="M102" s="19"/>
      <c r="O102" s="19"/>
      <c r="P102" s="10"/>
      <c r="Q102" s="19"/>
      <c r="R102" s="10"/>
    </row>
    <row r="103" spans="1:18" ht="13" x14ac:dyDescent="0.3">
      <c r="A103" s="6" t="s">
        <v>95</v>
      </c>
      <c r="B103" s="27">
        <v>307975</v>
      </c>
      <c r="C103" s="27">
        <v>375157</v>
      </c>
      <c r="D103" s="27">
        <v>683132</v>
      </c>
      <c r="E103" s="15"/>
      <c r="F103" s="14"/>
      <c r="G103" s="14"/>
      <c r="H103" s="14"/>
      <c r="I103" s="14"/>
      <c r="J103" s="21"/>
      <c r="K103" s="15"/>
      <c r="L103" s="10"/>
      <c r="P103" s="22"/>
      <c r="R103" s="22"/>
    </row>
    <row r="104" spans="1:18" ht="12.5" x14ac:dyDescent="0.25">
      <c r="A104" s="3" t="s">
        <v>75</v>
      </c>
      <c r="B104" s="29">
        <v>308056</v>
      </c>
      <c r="C104" s="29">
        <v>428175</v>
      </c>
      <c r="D104" s="27">
        <v>736231</v>
      </c>
      <c r="E104" s="11"/>
      <c r="F104" s="14"/>
      <c r="G104" s="14"/>
      <c r="H104" s="14"/>
      <c r="I104" s="14"/>
      <c r="J104" s="18"/>
      <c r="K104" s="11"/>
      <c r="L104" s="10"/>
      <c r="P104" s="10"/>
      <c r="R104" s="10"/>
    </row>
    <row r="105" spans="1:18" ht="12.5" x14ac:dyDescent="0.25">
      <c r="A105" s="6" t="s">
        <v>76</v>
      </c>
      <c r="B105" s="29">
        <v>184690</v>
      </c>
      <c r="C105" s="29">
        <v>173368</v>
      </c>
      <c r="D105" s="27">
        <v>358058</v>
      </c>
      <c r="E105" s="11"/>
      <c r="F105" s="14"/>
      <c r="G105" s="14"/>
      <c r="H105" s="14"/>
      <c r="I105" s="14"/>
      <c r="J105" s="18"/>
      <c r="K105" s="11"/>
      <c r="L105" s="10"/>
      <c r="N105" s="19"/>
      <c r="O105" s="19"/>
      <c r="P105" s="10"/>
      <c r="Q105" s="19"/>
      <c r="R105" s="10"/>
    </row>
    <row r="106" spans="1:18" ht="13" x14ac:dyDescent="0.3">
      <c r="A106" s="1" t="s">
        <v>11</v>
      </c>
      <c r="B106" s="28">
        <f>SUM(B88:B105)</f>
        <v>216372199</v>
      </c>
      <c r="C106" s="28">
        <f>SUM(C88:C105)</f>
        <v>119994760</v>
      </c>
      <c r="D106" s="28">
        <f>SUM(D88:D105)</f>
        <v>336366959</v>
      </c>
      <c r="E106" s="14"/>
      <c r="F106" s="14"/>
      <c r="G106" s="14"/>
      <c r="H106" s="14"/>
      <c r="I106" s="14"/>
      <c r="J106" s="18"/>
      <c r="K106" s="11"/>
      <c r="L106" s="10"/>
      <c r="M106" s="19"/>
      <c r="O106" s="19"/>
      <c r="P106" s="10"/>
      <c r="Q106" s="19"/>
      <c r="R106" s="10"/>
    </row>
    <row r="107" spans="1:18" ht="12.5" x14ac:dyDescent="0.25">
      <c r="A107" s="6"/>
      <c r="B107" s="27"/>
      <c r="C107" s="27"/>
      <c r="D107" s="27"/>
      <c r="E107" s="14"/>
      <c r="F107" s="14"/>
      <c r="G107" s="14"/>
      <c r="H107" s="14"/>
      <c r="I107" s="14"/>
      <c r="J107" s="18"/>
      <c r="K107" s="11"/>
      <c r="L107" s="10"/>
      <c r="M107" s="19"/>
      <c r="O107" s="19"/>
      <c r="P107" s="10"/>
      <c r="Q107" s="19"/>
      <c r="R107" s="10"/>
    </row>
    <row r="108" spans="1:18" ht="13" x14ac:dyDescent="0.3">
      <c r="A108" s="1" t="s">
        <v>77</v>
      </c>
      <c r="B108" s="27"/>
      <c r="C108" s="27"/>
      <c r="D108" s="27"/>
      <c r="E108" s="14"/>
      <c r="F108" s="14"/>
      <c r="G108" s="14"/>
      <c r="H108" s="14"/>
      <c r="I108" s="14"/>
      <c r="J108" s="18"/>
      <c r="K108" s="11"/>
      <c r="L108" s="10"/>
      <c r="M108" s="19"/>
      <c r="O108" s="19"/>
      <c r="P108" s="10"/>
      <c r="Q108" s="19"/>
      <c r="R108" s="10"/>
    </row>
    <row r="109" spans="1:18" ht="12.5" x14ac:dyDescent="0.25">
      <c r="A109" s="6" t="s">
        <v>78</v>
      </c>
      <c r="B109" s="27">
        <v>16996291</v>
      </c>
      <c r="C109" s="27">
        <v>7195678</v>
      </c>
      <c r="D109" s="27">
        <v>24191969</v>
      </c>
      <c r="E109" s="14"/>
      <c r="F109" s="14"/>
      <c r="G109" s="14"/>
      <c r="H109" s="14"/>
      <c r="I109" s="14"/>
      <c r="J109" s="18"/>
      <c r="K109" s="11"/>
      <c r="L109" s="10"/>
      <c r="M109" s="19"/>
      <c r="O109" s="19"/>
      <c r="P109" s="10"/>
      <c r="Q109" s="19"/>
      <c r="R109" s="10"/>
    </row>
    <row r="110" spans="1:18" ht="12.5" x14ac:dyDescent="0.25">
      <c r="A110" s="6" t="s">
        <v>80</v>
      </c>
      <c r="B110" s="27">
        <v>855239450</v>
      </c>
      <c r="C110" s="27">
        <v>338456631</v>
      </c>
      <c r="D110" s="27">
        <v>1193696081</v>
      </c>
      <c r="E110" s="14"/>
      <c r="F110" s="14"/>
      <c r="G110" s="14"/>
      <c r="H110" s="14"/>
      <c r="I110" s="14"/>
      <c r="J110" s="18"/>
      <c r="K110" s="11"/>
      <c r="L110" s="10"/>
      <c r="M110" s="19"/>
      <c r="O110" s="19"/>
      <c r="P110" s="10"/>
      <c r="Q110" s="19"/>
      <c r="R110" s="10"/>
    </row>
    <row r="111" spans="1:18" ht="12.5" x14ac:dyDescent="0.25">
      <c r="A111" s="6" t="s">
        <v>81</v>
      </c>
      <c r="B111" s="27">
        <v>8061893</v>
      </c>
      <c r="C111" s="27">
        <v>3063610</v>
      </c>
      <c r="D111" s="27">
        <v>11125503</v>
      </c>
      <c r="E111" s="14"/>
      <c r="F111" s="14"/>
      <c r="G111" s="14"/>
      <c r="H111" s="14"/>
      <c r="I111" s="14"/>
      <c r="J111" s="18"/>
      <c r="K111" s="11"/>
      <c r="L111" s="10"/>
      <c r="M111" s="19"/>
      <c r="O111" s="19"/>
      <c r="P111" s="10"/>
      <c r="Q111" s="19"/>
      <c r="R111" s="10"/>
    </row>
    <row r="112" spans="1:18" ht="12.5" x14ac:dyDescent="0.25">
      <c r="A112" s="6" t="s">
        <v>82</v>
      </c>
      <c r="B112" s="27">
        <v>25648149</v>
      </c>
      <c r="C112" s="27">
        <v>9415531</v>
      </c>
      <c r="D112" s="27">
        <v>35063680</v>
      </c>
      <c r="E112" s="14"/>
      <c r="F112" s="14"/>
      <c r="G112" s="14"/>
      <c r="H112" s="14"/>
      <c r="I112" s="14"/>
      <c r="J112" s="18"/>
      <c r="K112" s="11"/>
      <c r="L112" s="10"/>
      <c r="M112" s="19"/>
      <c r="O112" s="19"/>
      <c r="P112" s="10"/>
      <c r="Q112" s="19"/>
      <c r="R112" s="10"/>
    </row>
    <row r="113" spans="1:30" ht="12.5" x14ac:dyDescent="0.25">
      <c r="A113" s="6" t="s">
        <v>83</v>
      </c>
      <c r="B113" s="27">
        <v>21065255</v>
      </c>
      <c r="C113" s="27">
        <v>9522660</v>
      </c>
      <c r="D113" s="27">
        <v>30587915</v>
      </c>
      <c r="E113" s="14"/>
      <c r="F113" s="14"/>
      <c r="G113" s="14"/>
      <c r="H113" s="14"/>
      <c r="I113" s="14"/>
      <c r="J113" s="18"/>
      <c r="K113" s="11"/>
      <c r="L113" s="10"/>
      <c r="M113" s="19"/>
      <c r="O113" s="19"/>
      <c r="P113" s="10"/>
      <c r="Q113" s="19"/>
      <c r="R113" s="10"/>
    </row>
    <row r="114" spans="1:30" ht="12.5" x14ac:dyDescent="0.25">
      <c r="A114" s="6" t="s">
        <v>84</v>
      </c>
      <c r="B114" s="27">
        <v>38337590</v>
      </c>
      <c r="C114" s="27">
        <v>18067098</v>
      </c>
      <c r="D114" s="27">
        <v>56404688</v>
      </c>
      <c r="E114" s="14"/>
      <c r="F114" s="14"/>
      <c r="G114" s="14"/>
      <c r="H114" s="14"/>
      <c r="I114" s="14"/>
      <c r="J114" s="18"/>
      <c r="K114" s="11"/>
      <c r="L114" s="10"/>
      <c r="M114" s="19"/>
      <c r="O114" s="19"/>
      <c r="P114" s="10"/>
      <c r="Q114" s="19"/>
      <c r="R114" s="10"/>
    </row>
    <row r="115" spans="1:30" ht="12.5" x14ac:dyDescent="0.25">
      <c r="A115" s="6" t="s">
        <v>85</v>
      </c>
      <c r="B115" s="27">
        <v>54867424</v>
      </c>
      <c r="C115" s="27">
        <v>29623538</v>
      </c>
      <c r="D115" s="27">
        <v>84490962</v>
      </c>
      <c r="E115" s="14"/>
      <c r="F115" s="14"/>
      <c r="G115" s="14"/>
      <c r="H115" s="14"/>
      <c r="I115" s="14"/>
      <c r="J115" s="18"/>
      <c r="K115" s="11"/>
      <c r="L115" s="10"/>
      <c r="M115" s="19"/>
      <c r="O115" s="19"/>
      <c r="P115" s="10"/>
      <c r="Q115" s="19"/>
      <c r="R115" s="10"/>
    </row>
    <row r="116" spans="1:30" ht="12.5" x14ac:dyDescent="0.25">
      <c r="A116" s="6" t="s">
        <v>86</v>
      </c>
      <c r="B116" s="27">
        <v>96549673</v>
      </c>
      <c r="C116" s="27">
        <v>52668997</v>
      </c>
      <c r="D116" s="27">
        <v>149218670</v>
      </c>
      <c r="E116" s="14"/>
      <c r="F116" s="14"/>
      <c r="G116" s="14"/>
      <c r="H116" s="14"/>
      <c r="I116" s="14"/>
      <c r="J116" s="18"/>
      <c r="K116" s="11"/>
      <c r="L116" s="10"/>
      <c r="M116" s="19"/>
      <c r="O116" s="19"/>
      <c r="P116" s="10"/>
      <c r="Q116" s="19"/>
      <c r="R116" s="10"/>
    </row>
    <row r="117" spans="1:30" ht="12.5" x14ac:dyDescent="0.25">
      <c r="A117" s="6" t="s">
        <v>98</v>
      </c>
      <c r="B117" s="27">
        <v>636329</v>
      </c>
      <c r="C117" s="27">
        <v>677284</v>
      </c>
      <c r="D117" s="27">
        <v>1313613</v>
      </c>
      <c r="E117" s="14"/>
      <c r="F117" s="14"/>
      <c r="G117" s="14"/>
      <c r="H117" s="14"/>
      <c r="I117" s="14"/>
      <c r="J117" s="18"/>
      <c r="K117" s="11"/>
      <c r="L117" s="10"/>
      <c r="M117" s="19"/>
      <c r="O117" s="19"/>
      <c r="P117" s="10"/>
      <c r="Q117" s="19"/>
      <c r="R117" s="10"/>
    </row>
    <row r="118" spans="1:30" ht="12.5" x14ac:dyDescent="0.25">
      <c r="A118" s="6" t="s">
        <v>88</v>
      </c>
      <c r="B118" s="32">
        <v>6894072</v>
      </c>
      <c r="C118" s="32">
        <v>1816111</v>
      </c>
      <c r="D118" s="27">
        <v>8710183</v>
      </c>
      <c r="E118" s="14"/>
      <c r="F118" s="14"/>
      <c r="G118" s="14"/>
      <c r="H118" s="14"/>
      <c r="I118" s="14"/>
      <c r="J118" s="18"/>
      <c r="K118" s="11"/>
      <c r="L118" s="10"/>
      <c r="M118" s="19"/>
      <c r="O118" s="19"/>
      <c r="P118" s="10"/>
      <c r="Q118" s="19"/>
      <c r="R118" s="10"/>
    </row>
    <row r="119" spans="1:30" ht="12.5" x14ac:dyDescent="0.25">
      <c r="A119" s="6" t="s">
        <v>89</v>
      </c>
      <c r="B119" s="32">
        <v>3892696</v>
      </c>
      <c r="C119" s="32">
        <v>1575327</v>
      </c>
      <c r="D119" s="27">
        <v>5468023</v>
      </c>
      <c r="E119" s="14"/>
      <c r="F119" s="14"/>
      <c r="G119" s="14"/>
      <c r="H119" s="14"/>
      <c r="I119" s="14"/>
      <c r="J119" s="18"/>
      <c r="K119" s="11"/>
      <c r="L119" s="10"/>
      <c r="M119" s="19"/>
      <c r="O119" s="19"/>
      <c r="P119" s="10"/>
      <c r="Q119" s="19"/>
      <c r="R119" s="10"/>
    </row>
    <row r="120" spans="1:30" ht="13" x14ac:dyDescent="0.3">
      <c r="A120" s="34" t="s">
        <v>11</v>
      </c>
      <c r="B120" s="30">
        <f>SUM(B109:B119)</f>
        <v>1128188822</v>
      </c>
      <c r="C120" s="30">
        <f>SUM(C109:C119)</f>
        <v>472082465</v>
      </c>
      <c r="D120" s="30">
        <f>SUM(D109:D119)</f>
        <v>1600271287</v>
      </c>
      <c r="E120" s="15"/>
      <c r="F120" s="14"/>
      <c r="G120" s="14"/>
      <c r="H120" s="14"/>
      <c r="I120" s="14"/>
      <c r="J120" s="21"/>
      <c r="K120" s="15"/>
      <c r="L120" s="10"/>
      <c r="P120" s="22"/>
      <c r="R120" s="22"/>
    </row>
    <row r="121" spans="1:30" ht="12.5" x14ac:dyDescent="0.25">
      <c r="A121" s="23"/>
      <c r="B121" s="31"/>
      <c r="C121" s="31"/>
      <c r="D121" s="32"/>
      <c r="E121" s="14"/>
      <c r="F121" s="14"/>
      <c r="G121" s="14"/>
      <c r="H121" s="14"/>
      <c r="I121" s="14"/>
      <c r="J121" s="11"/>
      <c r="K121" s="11"/>
    </row>
    <row r="122" spans="1:30" ht="13" x14ac:dyDescent="0.3">
      <c r="A122" s="1" t="s">
        <v>99</v>
      </c>
      <c r="B122" s="15">
        <f>SUM(B23,B34,B47,B57,B85,B106,B120)</f>
        <v>5302506717</v>
      </c>
      <c r="C122" s="15">
        <f>SUM(C23,C34,C47,C57,C85,C106,C120)</f>
        <v>2209563884</v>
      </c>
      <c r="D122" s="15">
        <f>SUM(D23,D34,D47,D57,D85,D106,D120)</f>
        <v>7512070601</v>
      </c>
      <c r="E122" s="15"/>
      <c r="F122" s="14"/>
      <c r="G122" s="14"/>
      <c r="H122" s="14"/>
      <c r="I122" s="14"/>
      <c r="J122" s="15"/>
      <c r="K122" s="15"/>
      <c r="L122" s="10"/>
      <c r="P122" s="10"/>
      <c r="R122" s="10"/>
      <c r="S122" s="19"/>
      <c r="T122" s="19"/>
      <c r="U122" s="19"/>
      <c r="W122" s="19"/>
      <c r="X122" s="19"/>
      <c r="Y122" s="19"/>
      <c r="AA122" s="19"/>
      <c r="AB122" s="19"/>
      <c r="AC122" s="19"/>
      <c r="AD122" s="19"/>
    </row>
    <row r="123" spans="1:30" ht="12.75" customHeight="1" x14ac:dyDescent="0.25">
      <c r="A123" s="6"/>
      <c r="B123" s="11"/>
      <c r="C123" s="11"/>
      <c r="D123" s="18"/>
      <c r="E123" s="11"/>
      <c r="F123" s="45"/>
      <c r="G123" s="45"/>
      <c r="H123" s="45"/>
      <c r="I123" s="11"/>
      <c r="J123" s="11"/>
      <c r="K123" s="11"/>
      <c r="L123" s="10"/>
      <c r="P123" s="10"/>
      <c r="R123" s="10"/>
      <c r="S123" s="19"/>
      <c r="T123" s="19"/>
      <c r="U123" s="19"/>
      <c r="W123" s="19"/>
      <c r="X123" s="19"/>
      <c r="Y123" s="19"/>
      <c r="AA123" s="19"/>
      <c r="AB123" s="19"/>
      <c r="AC123" s="19"/>
      <c r="AD123" s="19"/>
    </row>
    <row r="124" spans="1:30" ht="12.75" customHeight="1" x14ac:dyDescent="0.25">
      <c r="D124" s="18"/>
      <c r="F124" s="14"/>
      <c r="G124" s="14"/>
      <c r="H124" s="14"/>
      <c r="K124" s="19"/>
      <c r="O124" s="19"/>
      <c r="Q124" s="19"/>
    </row>
    <row r="125" spans="1:30" ht="12.75" customHeight="1" x14ac:dyDescent="0.25">
      <c r="D125" s="18"/>
      <c r="F125" s="14"/>
      <c r="G125" s="14"/>
      <c r="H125" s="14"/>
    </row>
    <row r="126" spans="1:30" ht="12.75" customHeight="1" x14ac:dyDescent="0.25">
      <c r="D126" s="18"/>
      <c r="F126" s="14"/>
      <c r="G126" s="14"/>
      <c r="H126" s="14"/>
    </row>
    <row r="127" spans="1:30" ht="12.75" customHeight="1" x14ac:dyDescent="0.25">
      <c r="D127" s="18"/>
      <c r="F127" s="14"/>
      <c r="G127" s="14"/>
      <c r="H127" s="14"/>
    </row>
    <row r="128" spans="1:30" ht="12.75" customHeight="1" x14ac:dyDescent="0.25">
      <c r="D128" s="18"/>
      <c r="F128" s="14"/>
      <c r="G128" s="14"/>
      <c r="H128" s="14"/>
      <c r="K128" s="6"/>
    </row>
    <row r="129" spans="1:11" ht="12.75" customHeight="1" x14ac:dyDescent="0.25">
      <c r="D129" s="18"/>
      <c r="F129" s="14"/>
      <c r="G129" s="14"/>
      <c r="H129" s="14"/>
      <c r="K129" s="6"/>
    </row>
    <row r="130" spans="1:11" ht="12.75" customHeight="1" x14ac:dyDescent="0.25">
      <c r="F130" s="14"/>
      <c r="G130" s="14"/>
      <c r="H130" s="14"/>
      <c r="K130" s="6"/>
    </row>
    <row r="131" spans="1:11" ht="12.75" customHeight="1" x14ac:dyDescent="0.25">
      <c r="F131" s="14"/>
      <c r="G131" s="14"/>
      <c r="H131" s="14"/>
      <c r="K131" s="6"/>
    </row>
    <row r="132" spans="1:11" ht="12.75" customHeight="1" x14ac:dyDescent="0.25">
      <c r="F132" s="14"/>
      <c r="G132" s="14"/>
      <c r="H132" s="14"/>
    </row>
    <row r="133" spans="1:11" ht="12.75" customHeight="1" x14ac:dyDescent="0.25">
      <c r="A133" s="6"/>
      <c r="F133" s="14"/>
      <c r="G133" s="14"/>
      <c r="H133" s="14"/>
    </row>
    <row r="134" spans="1:11" ht="12.75" customHeight="1" x14ac:dyDescent="0.25">
      <c r="A134" s="6"/>
      <c r="F134" s="14"/>
      <c r="G134" s="14"/>
      <c r="H134" s="14"/>
    </row>
    <row r="135" spans="1:11" ht="12.75" customHeight="1" x14ac:dyDescent="0.25">
      <c r="A135" s="6"/>
      <c r="F135" s="14"/>
      <c r="G135" s="14"/>
      <c r="H135" s="14"/>
    </row>
    <row r="136" spans="1:11" ht="12.75" customHeight="1" x14ac:dyDescent="0.25">
      <c r="A136" s="6"/>
      <c r="F136" s="14"/>
      <c r="G136" s="14"/>
      <c r="H136" s="14"/>
    </row>
    <row r="137" spans="1:11" ht="12.75" customHeight="1" x14ac:dyDescent="0.25">
      <c r="A137" s="6"/>
      <c r="F137" s="14"/>
      <c r="G137" s="14"/>
      <c r="H137" s="14"/>
    </row>
    <row r="138" spans="1:11" ht="12.75" customHeight="1" x14ac:dyDescent="0.25">
      <c r="A138" s="6"/>
      <c r="F138" s="14"/>
      <c r="G138" s="14"/>
      <c r="H138" s="14"/>
      <c r="I138" s="24"/>
      <c r="J138" s="24"/>
      <c r="K138" s="25"/>
    </row>
    <row r="139" spans="1:11" ht="12.75" customHeight="1" x14ac:dyDescent="0.25">
      <c r="A139" s="6"/>
    </row>
    <row r="140" spans="1:11" ht="12.75" customHeight="1" x14ac:dyDescent="0.25">
      <c r="A140" s="6"/>
      <c r="G140" s="19"/>
      <c r="H140" s="19"/>
    </row>
    <row r="144" spans="1:11" ht="12.75" customHeight="1" x14ac:dyDescent="0.25">
      <c r="G144" s="20"/>
      <c r="H144" s="20"/>
      <c r="K144" s="26"/>
    </row>
    <row r="145" spans="7:11" ht="12.75" customHeight="1" x14ac:dyDescent="0.25">
      <c r="G145" s="20"/>
      <c r="H145" s="20"/>
      <c r="K145" s="26"/>
    </row>
    <row r="146" spans="7:11" ht="12.75" customHeight="1" x14ac:dyDescent="0.25">
      <c r="G146" s="20"/>
      <c r="H146" s="20"/>
    </row>
  </sheetData>
  <phoneticPr fontId="0" type="noConversion"/>
  <printOptions horizontalCentered="1" verticalCentered="1"/>
  <pageMargins left="0.5" right="0.5" top="0.25" bottom="0.5" header="0" footer="0.25"/>
  <pageSetup pageOrder="overThenDown" orientation="portrait" useFirstPageNumber="1" horizontalDpi="300" verticalDpi="300" r:id="rId1"/>
  <headerFooter alignWithMargins="0">
    <oddFooter>&amp;C&amp;"Arial,Regular"&amp;P</oddFooter>
  </headerFooter>
  <rowBreaks count="2" manualBreakCount="2">
    <brk id="48" max="16383" man="1"/>
    <brk id="85" max="5" man="1"/>
  </rowBreaks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FY 2023 WIC Grants</vt:lpstr>
      <vt:lpstr>'FY 2023 WIC Grants'!Print_Area</vt:lpstr>
      <vt:lpstr>'FY 2023 WIC Grants'!Print_Area_MI</vt:lpstr>
      <vt:lpstr>'FY 2023 WIC Grants'!Print_Titles</vt:lpstr>
      <vt:lpstr>'FY 2023 WIC Grants'!Print_Titles_MI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USDA FNS</dc:creator>
  <cp:lastModifiedBy>Meade, Karen - FNS</cp:lastModifiedBy>
  <cp:lastPrinted>2017-06-08T17:28:33Z</cp:lastPrinted>
  <dcterms:created xsi:type="dcterms:W3CDTF">1997-09-26T15:59:40Z</dcterms:created>
  <dcterms:modified xsi:type="dcterms:W3CDTF">2023-09-28T19:33:59Z</dcterms:modified>
</cp:coreProperties>
</file>